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355" activeTab="0"/>
  </bookViews>
  <sheets>
    <sheet name="タングラム履歴書" sheetId="1" r:id="rId1"/>
  </sheets>
  <definedNames>
    <definedName name="_xlnm.Print_Area" localSheetId="0">'タングラム履歴書'!$A$1:$CW$63</definedName>
    <definedName name="職種" localSheetId="0">'タングラム履歴書'!$DB$9:$DB$23</definedName>
  </definedNames>
  <calcPr fullCalcOnLoad="1"/>
</workbook>
</file>

<file path=xl/comments1.xml><?xml version="1.0" encoding="utf-8"?>
<comments xmlns="http://schemas.openxmlformats.org/spreadsheetml/2006/main">
  <authors>
    <author>hitomi.sato</author>
  </authors>
  <commentList>
    <comment ref="AF11" authorId="0">
      <text>
        <r>
          <rPr>
            <b/>
            <sz val="9"/>
            <rFont val="ＭＳ Ｐゴシック"/>
            <family val="3"/>
          </rPr>
          <t>自動計算します</t>
        </r>
      </text>
    </comment>
    <comment ref="K11" authorId="0">
      <text>
        <r>
          <rPr>
            <b/>
            <sz val="9"/>
            <rFont val="ＭＳ Ｐゴシック"/>
            <family val="3"/>
          </rPr>
          <t>昭和 or 平成
選択してください</t>
        </r>
      </text>
    </comment>
    <comment ref="AH7" authorId="0">
      <text>
        <r>
          <rPr>
            <b/>
            <sz val="9"/>
            <rFont val="ＭＳ Ｐゴシック"/>
            <family val="3"/>
          </rPr>
          <t>男 or 女
選択してください</t>
        </r>
      </text>
    </comment>
    <comment ref="CL28" authorId="0">
      <text>
        <r>
          <rPr>
            <b/>
            <sz val="9"/>
            <rFont val="ＭＳ Ｐゴシック"/>
            <family val="3"/>
          </rPr>
          <t>する or しない
選択してください
（部屋割用）</t>
        </r>
      </text>
    </comment>
    <comment ref="BZ28" authorId="0">
      <text>
        <r>
          <rPr>
            <b/>
            <sz val="9"/>
            <rFont val="ＭＳ Ｐゴシック"/>
            <family val="3"/>
          </rPr>
          <t>する or しない
選択してください</t>
        </r>
      </text>
    </comment>
    <comment ref="BJ28" authorId="0">
      <text>
        <r>
          <rPr>
            <b/>
            <sz val="9"/>
            <rFont val="ＭＳ Ｐゴシック"/>
            <family val="3"/>
          </rPr>
          <t>する or しない
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BL30" authorId="0">
      <text>
        <r>
          <rPr>
            <b/>
            <sz val="9"/>
            <rFont val="ＭＳ Ｐゴシック"/>
            <family val="3"/>
          </rPr>
          <t>車 or 電車/ﾊﾞｽ
選択してください</t>
        </r>
      </text>
    </comment>
  </commentList>
</comments>
</file>

<file path=xl/sharedStrings.xml><?xml version="1.0" encoding="utf-8"?>
<sst xmlns="http://schemas.openxmlformats.org/spreadsheetml/2006/main" count="164" uniqueCount="145">
  <si>
    <t>カラー正面胸上
写真
縦　25～30mm
横　20～25mm</t>
  </si>
  <si>
    <t>年</t>
  </si>
  <si>
    <t>月</t>
  </si>
  <si>
    <t>日現在</t>
  </si>
  <si>
    <t>作成日</t>
  </si>
  <si>
    <t>性別</t>
  </si>
  <si>
    <t>勤務可能期間</t>
  </si>
  <si>
    <t>月</t>
  </si>
  <si>
    <t>日</t>
  </si>
  <si>
    <t>～</t>
  </si>
  <si>
    <t>生年月日</t>
  </si>
  <si>
    <t>氏　名</t>
  </si>
  <si>
    <t>※補足事項</t>
  </si>
  <si>
    <t>←</t>
  </si>
  <si>
    <t>「○月○日～○月○日不可」、
「土･日のみ希望」　など</t>
  </si>
  <si>
    <t>職種</t>
  </si>
  <si>
    <t>志望動機</t>
  </si>
  <si>
    <t>昭和</t>
  </si>
  <si>
    <t>（満</t>
  </si>
  <si>
    <t>歳）</t>
  </si>
  <si>
    <t>現住所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</si>
  <si>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</si>
  <si>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</si>
  <si>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</si>
  <si>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電話番号</t>
  </si>
  <si>
    <t>携帯電話</t>
  </si>
  <si>
    <t>連絡希望時間帯</t>
  </si>
  <si>
    <t>（9:00～18:00）</t>
  </si>
  <si>
    <t>緊急連絡先</t>
  </si>
  <si>
    <t>学歴・職歴（アルバイト歴）・賞罰など</t>
  </si>
  <si>
    <t>内　　　容</t>
  </si>
  <si>
    <t>入寮</t>
  </si>
  <si>
    <t>車両持込</t>
  </si>
  <si>
    <t>喫煙</t>
  </si>
  <si>
    <t>通勤または
赴任の方法</t>
  </si>
  <si>
    <t>ＩＣ</t>
  </si>
  <si>
    <t>より</t>
  </si>
  <si>
    <t>km</t>
  </si>
  <si>
    <t>自宅最寄駅</t>
  </si>
  <si>
    <t>駅</t>
  </si>
  <si>
    <t>（</t>
  </si>
  <si>
    <t>線）</t>
  </si>
  <si>
    <t>＜保護者欄　※本人が未成年者の場合＞</t>
  </si>
  <si>
    <t>保護者氏名</t>
  </si>
  <si>
    <t>住所</t>
  </si>
  <si>
    <t>＜自由記入欄＞</t>
  </si>
  <si>
    <t>希望職種</t>
  </si>
  <si>
    <t>第１希望</t>
  </si>
  <si>
    <t>＜採用担当者記入欄＞</t>
  </si>
  <si>
    <t>採否</t>
  </si>
  <si>
    <t>第２希望</t>
  </si>
  <si>
    <t>配属</t>
  </si>
  <si>
    <t>第３希望</t>
  </si>
  <si>
    <t>赴任日</t>
  </si>
  <si>
    <t>【問い合わせ先】</t>
  </si>
  <si>
    <t>契約期間</t>
  </si>
  <si>
    <t>〒389-1393</t>
  </si>
  <si>
    <t>長野県上水内郡信濃町古海３５７５－８</t>
  </si>
  <si>
    <t>変更事項</t>
  </si>
  <si>
    <t>０２６－２５８－３６９７</t>
  </si>
  <si>
    <t>データまとめ</t>
  </si>
  <si>
    <t>=L17</t>
  </si>
  <si>
    <t>=AF17</t>
  </si>
  <si>
    <t>=L19</t>
  </si>
  <si>
    <t>=AD19</t>
  </si>
  <si>
    <t>=O21</t>
  </si>
  <si>
    <t>=M23</t>
  </si>
  <si>
    <t>=G29</t>
  </si>
  <si>
    <t>=K29</t>
  </si>
  <si>
    <t>=N29</t>
  </si>
  <si>
    <t>=G31</t>
  </si>
  <si>
    <t>=K31</t>
  </si>
  <si>
    <t>=N31</t>
  </si>
  <si>
    <t>=G33</t>
  </si>
  <si>
    <t>=K33</t>
  </si>
  <si>
    <t>=N33</t>
  </si>
  <si>
    <t>=G35</t>
  </si>
  <si>
    <t>=N35</t>
  </si>
  <si>
    <t>=K35</t>
  </si>
  <si>
    <t>=G37</t>
  </si>
  <si>
    <t>=K37</t>
  </si>
  <si>
    <t>=N37</t>
  </si>
  <si>
    <t>=G39</t>
  </si>
  <si>
    <t>=K39</t>
  </si>
  <si>
    <t>=N39</t>
  </si>
  <si>
    <t>=G41</t>
  </si>
  <si>
    <t>=K41</t>
  </si>
  <si>
    <t>=N41</t>
  </si>
  <si>
    <t>=G43</t>
  </si>
  <si>
    <t>=K43</t>
  </si>
  <si>
    <t>=N43</t>
  </si>
  <si>
    <t>=G45</t>
  </si>
  <si>
    <t>=K45</t>
  </si>
  <si>
    <t>=N45</t>
  </si>
  <si>
    <t>=G47</t>
  </si>
  <si>
    <t>=K47</t>
  </si>
  <si>
    <t>=N47</t>
  </si>
  <si>
    <t>=N51</t>
  </si>
  <si>
    <t>=N53</t>
  </si>
  <si>
    <t>=N55</t>
  </si>
  <si>
    <t>=BM6</t>
  </si>
  <si>
    <t>=BR6</t>
  </si>
  <si>
    <t>=BY6</t>
  </si>
  <si>
    <t>=CD6</t>
  </si>
  <si>
    <t>=BM8</t>
  </si>
  <si>
    <t>=CONCATENATE(BL10,BG12,BG14,BG16,BG18,BG20,BG22,BG24,BG26)</t>
  </si>
  <si>
    <t>=BJ28</t>
  </si>
  <si>
    <t>=BZ28</t>
  </si>
  <si>
    <t>=CL28</t>
  </si>
  <si>
    <t>=BL30</t>
  </si>
  <si>
    <t>=BR30</t>
  </si>
  <si>
    <t>=CD30</t>
  </si>
  <si>
    <t>=CK30</t>
  </si>
  <si>
    <t>=BV32</t>
  </si>
  <si>
    <t>=CI32</t>
  </si>
  <si>
    <t>=BK36</t>
  </si>
  <si>
    <t>=CE36</t>
  </si>
  <si>
    <t>=BL38</t>
  </si>
  <si>
    <t>=CONCATENATE(BF42,BF44,BF46,BF48)</t>
  </si>
  <si>
    <t>フリガナ</t>
  </si>
  <si>
    <t>※どちらかに○</t>
  </si>
  <si>
    <t>フリガナ</t>
  </si>
  <si>
    <t>E-Mail</t>
  </si>
  <si>
    <t>ＴＥＬ</t>
  </si>
  <si>
    <t>０２６－２５８－３６６７</t>
  </si>
  <si>
    <t>ＦＡＸ</t>
  </si>
  <si>
    <t>E-Mail</t>
  </si>
  <si>
    <t>http://www.tangram.jp</t>
  </si>
  <si>
    <t>ﾘﾌﾄ</t>
  </si>
  <si>
    <t>ﾊﾟﾄﾛｰﾙ</t>
  </si>
  <si>
    <t>ｷｯｽﾞﾊﾟｰｸ</t>
  </si>
  <si>
    <t>ｽｷｰ･ｽﾉｰﾎﾞｰﾄﾞｲﾝｽﾄﾗｸﾀｰ</t>
  </si>
  <si>
    <t>雪の幼稚園</t>
  </si>
  <si>
    <t>ｽﾉｰﾓﾋﾞﾙ</t>
  </si>
  <si>
    <t>ﾁｹｯﾄ</t>
  </si>
  <si>
    <t>ﾚﾝﾀﾙ</t>
  </si>
  <si>
    <t>ﾚｽﾄﾗﾝﾎｰﾙｻｰﾋﾞｽ</t>
  </si>
  <si>
    <t>ﾎﾃﾙ&amp;ﾌﾟｰﾙﾌﾛﾝﾄ</t>
  </si>
  <si>
    <t>ｼｮｯﾌﾟ</t>
  </si>
  <si>
    <t>調理師</t>
  </si>
  <si>
    <t>調理補助</t>
  </si>
  <si>
    <t>従業員食堂</t>
  </si>
  <si>
    <r>
      <t xml:space="preserve">タングラム斑尾
</t>
    </r>
    <r>
      <rPr>
        <b/>
        <sz val="14"/>
        <rFont val="ＭＳ ゴシック"/>
        <family val="3"/>
      </rPr>
      <t>ア ル バ イ ト 履 歴 書</t>
    </r>
  </si>
  <si>
    <t>東急リゾーツ＆ステイ株式会社　斑尾東急リゾート　総務部採用係</t>
  </si>
  <si>
    <t>job-tangram@tokyu-rs.co.jp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</si>
</sst>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[Red]\(0\)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3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ＭＳ ゴシック"/>
      <family val="3"/>
    </font>
    <font>
      <sz val="5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明朝"/>
      <family val="1"/>
    </font>
    <font>
      <sz val="7.5"/>
      <name val="ＭＳ ゴシック"/>
      <family val="3"/>
    </font>
    <font>
      <u val="single"/>
      <sz val="11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0" fontId="0" fillId="0" borderId="0" xfId="0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49" fontId="10" fillId="0" borderId="15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/>
    </xf>
    <xf numFmtId="49" fontId="1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17" xfId="0" applyBorder="1" applyAlignment="1" applyProtection="1">
      <alignment shrinkToFit="1"/>
      <protection/>
    </xf>
    <xf numFmtId="0" fontId="0" fillId="0" borderId="14" xfId="0" applyBorder="1" applyAlignment="1" applyProtection="1">
      <alignment horizontal="left" vertical="center" shrinkToFit="1"/>
      <protection/>
    </xf>
    <xf numFmtId="0" fontId="0" fillId="0" borderId="15" xfId="0" applyBorder="1" applyAlignment="1" applyProtection="1">
      <alignment shrinkToFit="1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17" xfId="0" applyNumberFormat="1" applyFont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49" fontId="14" fillId="0" borderId="21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9" xfId="0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49" fontId="17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49" fontId="4" fillId="0" borderId="16" xfId="0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locked="0"/>
    </xf>
    <xf numFmtId="0" fontId="14" fillId="0" borderId="21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49" fontId="10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49" fontId="9" fillId="0" borderId="17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shrinkToFit="1"/>
    </xf>
    <xf numFmtId="49" fontId="9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16" xfId="0" applyBorder="1" applyAlignment="1" applyProtection="1">
      <alignment horizontal="left" vertical="center" shrinkToFit="1"/>
      <protection/>
    </xf>
    <xf numFmtId="0" fontId="0" fillId="0" borderId="25" xfId="0" applyBorder="1" applyAlignment="1" applyProtection="1">
      <alignment horizontal="left" vertical="center" shrinkToFit="1"/>
      <protection/>
    </xf>
    <xf numFmtId="0" fontId="0" fillId="0" borderId="22" xfId="0" applyBorder="1" applyAlignment="1" applyProtection="1">
      <alignment horizontal="left" vertical="center" shrinkToFit="1"/>
      <protection/>
    </xf>
    <xf numFmtId="49" fontId="14" fillId="0" borderId="11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49" fontId="23" fillId="0" borderId="11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7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4" fillId="0" borderId="21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49" fontId="24" fillId="0" borderId="0" xfId="0" applyNumberFormat="1" applyFont="1" applyFill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>
      <alignment horizontal="left" vertical="center"/>
    </xf>
    <xf numFmtId="49" fontId="4" fillId="0" borderId="2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Alignment="1" applyProtection="1">
      <alignment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49" fontId="13" fillId="0" borderId="11" xfId="0" applyNumberFormat="1" applyFont="1" applyFill="1" applyBorder="1" applyAlignment="1" applyProtection="1">
      <alignment horizontal="center" vertical="center" shrinkToFit="1"/>
      <protection/>
    </xf>
    <xf numFmtId="0" fontId="13" fillId="0" borderId="11" xfId="0" applyFont="1" applyBorder="1" applyAlignment="1" applyProtection="1">
      <alignment horizontal="center" vertical="center" shrinkToFit="1"/>
      <protection/>
    </xf>
    <xf numFmtId="0" fontId="13" fillId="0" borderId="14" xfId="0" applyFont="1" applyBorder="1" applyAlignment="1" applyProtection="1">
      <alignment horizontal="center" vertical="center" shrinkToFit="1"/>
      <protection/>
    </xf>
    <xf numFmtId="49" fontId="14" fillId="0" borderId="26" xfId="0" applyNumberFormat="1" applyFont="1" applyFill="1" applyBorder="1" applyAlignment="1" applyProtection="1">
      <alignment vertical="center" shrinkToFit="1"/>
      <protection locked="0"/>
    </xf>
    <xf numFmtId="49" fontId="13" fillId="0" borderId="27" xfId="0" applyNumberFormat="1" applyFont="1" applyFill="1" applyBorder="1" applyAlignment="1" applyProtection="1">
      <alignment horizontal="center" vertical="center" shrinkToFit="1"/>
      <protection/>
    </xf>
    <xf numFmtId="0" fontId="21" fillId="0" borderId="26" xfId="0" applyFont="1" applyBorder="1" applyAlignment="1" applyProtection="1">
      <alignment horizontal="center" vertical="center" shrinkToFit="1"/>
      <protection/>
    </xf>
    <xf numFmtId="0" fontId="21" fillId="0" borderId="28" xfId="0" applyFont="1" applyBorder="1" applyAlignment="1" applyProtection="1">
      <alignment horizontal="center" vertical="center" shrinkToFit="1"/>
      <protection/>
    </xf>
    <xf numFmtId="0" fontId="21" fillId="0" borderId="27" xfId="0" applyFont="1" applyBorder="1" applyAlignment="1" applyProtection="1">
      <alignment horizontal="center" vertical="center" shrinkToFit="1"/>
      <protection/>
    </xf>
    <xf numFmtId="49" fontId="1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49" fontId="13" fillId="0" borderId="30" xfId="0" applyNumberFormat="1" applyFont="1" applyFill="1" applyBorder="1" applyAlignment="1" applyProtection="1">
      <alignment horizontal="center" vertical="center" shrinkToFit="1"/>
      <protection/>
    </xf>
    <xf numFmtId="0" fontId="13" fillId="0" borderId="11" xfId="0" applyFont="1" applyBorder="1" applyAlignment="1">
      <alignment horizontal="center" vertical="center" shrinkToFit="1"/>
    </xf>
    <xf numFmtId="0" fontId="14" fillId="0" borderId="31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 applyProtection="1">
      <alignment horizontal="center" vertical="center" shrinkToFit="1"/>
      <protection locked="0"/>
    </xf>
    <xf numFmtId="0" fontId="14" fillId="0" borderId="33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Fill="1" applyBorder="1" applyAlignment="1" applyProtection="1">
      <alignment vertical="center" shrinkToFit="1"/>
      <protection/>
    </xf>
    <xf numFmtId="0" fontId="13" fillId="0" borderId="19" xfId="0" applyFont="1" applyBorder="1" applyAlignment="1" applyProtection="1">
      <alignment vertical="center" shrinkToFit="1"/>
      <protection/>
    </xf>
    <xf numFmtId="49" fontId="1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6" xfId="0" applyNumberFormat="1" applyFont="1" applyFill="1" applyBorder="1" applyAlignment="1" applyProtection="1">
      <alignment horizontal="center" vertical="center" shrinkToFit="1"/>
      <protection/>
    </xf>
    <xf numFmtId="49" fontId="14" fillId="0" borderId="26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26" xfId="0" applyFont="1" applyBorder="1" applyAlignment="1" applyProtection="1">
      <alignment horizontal="left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/>
    </xf>
    <xf numFmtId="0" fontId="21" fillId="0" borderId="35" xfId="0" applyFont="1" applyBorder="1" applyAlignment="1" applyProtection="1">
      <alignment horizontal="center" vertical="center" shrinkToFit="1"/>
      <protection/>
    </xf>
    <xf numFmtId="0" fontId="21" fillId="0" borderId="20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horizontal="center" vertical="center" shrinkToFit="1"/>
      <protection/>
    </xf>
    <xf numFmtId="0" fontId="21" fillId="0" borderId="36" xfId="0" applyFont="1" applyBorder="1" applyAlignment="1" applyProtection="1">
      <alignment horizontal="center" vertical="center" shrinkToFit="1"/>
      <protection/>
    </xf>
    <xf numFmtId="49" fontId="13" fillId="0" borderId="19" xfId="0" applyNumberFormat="1" applyFont="1" applyFill="1" applyBorder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49" fontId="14" fillId="0" borderId="20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 applyProtection="1">
      <alignment vertical="center" shrinkToFit="1"/>
      <protection locked="0"/>
    </xf>
    <xf numFmtId="0" fontId="15" fillId="0" borderId="17" xfId="0" applyFont="1" applyBorder="1" applyAlignment="1" applyProtection="1">
      <alignment vertical="center" shrinkToFit="1"/>
      <protection locked="0"/>
    </xf>
    <xf numFmtId="0" fontId="15" fillId="0" borderId="20" xfId="0" applyFont="1" applyBorder="1" applyAlignment="1" applyProtection="1">
      <alignment vertical="center" shrinkToFit="1"/>
      <protection locked="0"/>
    </xf>
    <xf numFmtId="49" fontId="14" fillId="0" borderId="0" xfId="0" applyNumberFormat="1" applyFont="1" applyFill="1" applyBorder="1" applyAlignment="1" applyProtection="1">
      <alignment vertical="center" shrinkToFit="1"/>
      <protection locked="0"/>
    </xf>
    <xf numFmtId="49" fontId="14" fillId="0" borderId="19" xfId="0" applyNumberFormat="1" applyFont="1" applyFill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shrinkToFit="1"/>
      <protection/>
    </xf>
    <xf numFmtId="0" fontId="9" fillId="0" borderId="21" xfId="0" applyFont="1" applyBorder="1" applyAlignment="1" applyProtection="1">
      <alignment vertical="center" shrinkToFit="1"/>
      <protection/>
    </xf>
    <xf numFmtId="0" fontId="9" fillId="0" borderId="14" xfId="0" applyFont="1" applyBorder="1" applyAlignment="1" applyProtection="1">
      <alignment vertical="center" shrinkToFit="1"/>
      <protection/>
    </xf>
    <xf numFmtId="0" fontId="13" fillId="0" borderId="21" xfId="0" applyFont="1" applyBorder="1" applyAlignment="1" applyProtection="1">
      <alignment horizontal="center" vertical="center" shrinkToFit="1"/>
      <protection/>
    </xf>
    <xf numFmtId="0" fontId="13" fillId="0" borderId="19" xfId="0" applyFont="1" applyBorder="1" applyAlignment="1" applyProtection="1">
      <alignment horizontal="center" vertical="center" shrinkToFit="1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 shrinkToFit="1"/>
      <protection/>
    </xf>
    <xf numFmtId="0" fontId="0" fillId="0" borderId="21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49" fontId="13" fillId="0" borderId="20" xfId="0" applyNumberFormat="1" applyFont="1" applyFill="1" applyBorder="1" applyAlignment="1" applyProtection="1">
      <alignment horizontal="center" vertical="center" shrinkToFit="1"/>
      <protection/>
    </xf>
    <xf numFmtId="49" fontId="13" fillId="0" borderId="0" xfId="0" applyNumberFormat="1" applyFont="1" applyFill="1" applyBorder="1" applyAlignment="1" applyProtection="1">
      <alignment horizontal="center" vertical="center" shrinkToFit="1"/>
      <protection/>
    </xf>
    <xf numFmtId="49" fontId="13" fillId="0" borderId="36" xfId="0" applyNumberFormat="1" applyFont="1" applyFill="1" applyBorder="1" applyAlignment="1" applyProtection="1">
      <alignment horizontal="center" vertical="center" shrinkToFit="1"/>
      <protection/>
    </xf>
    <xf numFmtId="49" fontId="13" fillId="0" borderId="23" xfId="0" applyNumberFormat="1" applyFont="1" applyFill="1" applyBorder="1" applyAlignment="1" applyProtection="1">
      <alignment horizontal="center" vertical="center" shrinkToFit="1"/>
      <protection/>
    </xf>
    <xf numFmtId="49" fontId="13" fillId="0" borderId="14" xfId="0" applyNumberFormat="1" applyFont="1" applyFill="1" applyBorder="1" applyAlignment="1" applyProtection="1">
      <alignment horizontal="center" vertical="center" shrinkToFit="1"/>
      <protection/>
    </xf>
    <xf numFmtId="49" fontId="13" fillId="0" borderId="39" xfId="0" applyNumberFormat="1" applyFont="1" applyFill="1" applyBorder="1" applyAlignment="1" applyProtection="1">
      <alignment horizontal="center" vertical="center" shrinkToFit="1"/>
      <protection/>
    </xf>
    <xf numFmtId="49" fontId="13" fillId="0" borderId="29" xfId="0" applyNumberFormat="1" applyFont="1" applyFill="1" applyBorder="1" applyAlignment="1" applyProtection="1">
      <alignment horizontal="center" vertical="center" shrinkToFit="1"/>
      <protection/>
    </xf>
    <xf numFmtId="49" fontId="13" fillId="0" borderId="21" xfId="0" applyNumberFormat="1" applyFont="1" applyFill="1" applyBorder="1" applyAlignment="1" applyProtection="1">
      <alignment horizontal="center" vertical="center" shrinkToFit="1"/>
      <protection/>
    </xf>
    <xf numFmtId="49" fontId="13" fillId="0" borderId="40" xfId="0" applyNumberFormat="1" applyFont="1" applyFill="1" applyBorder="1" applyAlignment="1" applyProtection="1">
      <alignment horizontal="center" vertical="center" shrinkToFit="1"/>
      <protection/>
    </xf>
    <xf numFmtId="49" fontId="13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1" xfId="0" applyFont="1" applyFill="1" applyBorder="1" applyAlignment="1" applyProtection="1">
      <alignment wrapText="1" shrinkToFit="1"/>
      <protection locked="0"/>
    </xf>
    <xf numFmtId="0" fontId="13" fillId="0" borderId="13" xfId="0" applyFont="1" applyFill="1" applyBorder="1" applyAlignment="1" applyProtection="1">
      <alignment wrapText="1" shrinkToFit="1"/>
      <protection locked="0"/>
    </xf>
    <xf numFmtId="0" fontId="13" fillId="0" borderId="14" xfId="0" applyFont="1" applyFill="1" applyBorder="1" applyAlignment="1" applyProtection="1">
      <alignment wrapText="1" shrinkToFit="1"/>
      <protection locked="0"/>
    </xf>
    <xf numFmtId="0" fontId="19" fillId="0" borderId="14" xfId="0" applyFont="1" applyBorder="1" applyAlignment="1" applyProtection="1">
      <alignment horizontal="center" vertical="center" shrinkToFit="1"/>
      <protection/>
    </xf>
    <xf numFmtId="49" fontId="1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40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183" fontId="10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41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183" fontId="10" fillId="0" borderId="19" xfId="0" applyNumberFormat="1" applyFont="1" applyFill="1" applyBorder="1" applyAlignment="1" applyProtection="1">
      <alignment horizontal="center" vertical="center" shrinkToFit="1"/>
      <protection/>
    </xf>
    <xf numFmtId="49" fontId="16" fillId="0" borderId="0" xfId="0" applyNumberFormat="1" applyFont="1" applyFill="1" applyBorder="1" applyAlignment="1" applyProtection="1">
      <alignment horizontal="distributed" vertical="center" shrinkToFit="1"/>
      <protection locked="0"/>
    </xf>
    <xf numFmtId="49" fontId="16" fillId="0" borderId="14" xfId="0" applyNumberFormat="1" applyFont="1" applyFill="1" applyBorder="1" applyAlignment="1" applyProtection="1">
      <alignment horizontal="distributed" vertical="center" shrinkToFit="1"/>
      <protection locked="0"/>
    </xf>
    <xf numFmtId="0" fontId="0" fillId="0" borderId="14" xfId="0" applyBorder="1" applyAlignment="1" applyProtection="1">
      <alignment shrinkToFit="1"/>
      <protection locked="0"/>
    </xf>
    <xf numFmtId="49" fontId="11" fillId="0" borderId="42" xfId="0" applyNumberFormat="1" applyFont="1" applyFill="1" applyBorder="1" applyAlignment="1" applyProtection="1">
      <alignment horizontal="center" vertical="center" shrinkToFit="1"/>
      <protection/>
    </xf>
    <xf numFmtId="49" fontId="11" fillId="0" borderId="43" xfId="0" applyNumberFormat="1" applyFont="1" applyFill="1" applyBorder="1" applyAlignment="1" applyProtection="1">
      <alignment horizontal="center" vertical="center" shrinkToFit="1"/>
      <protection/>
    </xf>
    <xf numFmtId="49" fontId="11" fillId="0" borderId="44" xfId="0" applyNumberFormat="1" applyFont="1" applyFill="1" applyBorder="1" applyAlignment="1" applyProtection="1">
      <alignment horizontal="center" vertical="center" shrinkToFit="1"/>
      <protection/>
    </xf>
    <xf numFmtId="0" fontId="20" fillId="0" borderId="13" xfId="0" applyFont="1" applyBorder="1" applyAlignment="1" applyProtection="1">
      <alignment horizontal="center" vertical="top" shrinkToFit="1"/>
      <protection/>
    </xf>
    <xf numFmtId="0" fontId="3" fillId="0" borderId="14" xfId="0" applyFont="1" applyBorder="1" applyAlignment="1" applyProtection="1">
      <alignment horizontal="center" vertical="top" shrinkToFit="1"/>
      <protection/>
    </xf>
    <xf numFmtId="0" fontId="3" fillId="0" borderId="15" xfId="0" applyFont="1" applyBorder="1" applyAlignment="1" applyProtection="1">
      <alignment horizontal="center" vertical="top" shrinkToFit="1"/>
      <protection/>
    </xf>
    <xf numFmtId="0" fontId="12" fillId="0" borderId="42" xfId="0" applyNumberFormat="1" applyFont="1" applyFill="1" applyBorder="1" applyAlignment="1" applyProtection="1">
      <alignment horizontal="left" shrinkToFit="1"/>
      <protection locked="0"/>
    </xf>
    <xf numFmtId="0" fontId="12" fillId="0" borderId="43" xfId="0" applyNumberFormat="1" applyFont="1" applyFill="1" applyBorder="1" applyAlignment="1" applyProtection="1">
      <alignment horizontal="left" shrinkToFit="1"/>
      <protection locked="0"/>
    </xf>
    <xf numFmtId="0" fontId="0" fillId="0" borderId="43" xfId="0" applyBorder="1" applyAlignment="1" applyProtection="1">
      <alignment horizontal="left" shrinkToFit="1"/>
      <protection locked="0"/>
    </xf>
    <xf numFmtId="0" fontId="0" fillId="0" borderId="45" xfId="0" applyBorder="1" applyAlignment="1" applyProtection="1">
      <alignment horizontal="left" shrinkToFit="1"/>
      <protection locked="0"/>
    </xf>
    <xf numFmtId="49" fontId="11" fillId="0" borderId="27" xfId="0" applyNumberFormat="1" applyFont="1" applyFill="1" applyBorder="1" applyAlignment="1" applyProtection="1">
      <alignment horizontal="center" shrinkToFit="1"/>
      <protection/>
    </xf>
    <xf numFmtId="49" fontId="11" fillId="0" borderId="26" xfId="0" applyNumberFormat="1" applyFont="1" applyFill="1" applyBorder="1" applyAlignment="1" applyProtection="1">
      <alignment horizontal="center" shrinkToFit="1"/>
      <protection/>
    </xf>
    <xf numFmtId="49" fontId="11" fillId="0" borderId="28" xfId="0" applyNumberFormat="1" applyFont="1" applyFill="1" applyBorder="1" applyAlignment="1" applyProtection="1">
      <alignment horizontal="center" shrinkToFi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shrinkToFit="1"/>
      <protection locked="0"/>
    </xf>
    <xf numFmtId="49" fontId="11" fillId="0" borderId="46" xfId="0" applyNumberFormat="1" applyFont="1" applyFill="1" applyBorder="1" applyAlignment="1" applyProtection="1">
      <alignment horizontal="center" shrinkToFit="1"/>
      <protection/>
    </xf>
    <xf numFmtId="49" fontId="11" fillId="0" borderId="43" xfId="0" applyNumberFormat="1" applyFont="1" applyFill="1" applyBorder="1" applyAlignment="1" applyProtection="1">
      <alignment horizontal="center" shrinkToFit="1"/>
      <protection/>
    </xf>
    <xf numFmtId="49" fontId="11" fillId="0" borderId="45" xfId="0" applyNumberFormat="1" applyFont="1" applyFill="1" applyBorder="1" applyAlignment="1" applyProtection="1">
      <alignment horizontal="center" shrinkToFit="1"/>
      <protection/>
    </xf>
    <xf numFmtId="0" fontId="7" fillId="0" borderId="47" xfId="0" applyFont="1" applyBorder="1" applyAlignment="1">
      <alignment horizontal="center" vertical="center" wrapText="1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49" fontId="5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 vertical="center" shrinkToFi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horizontal="left" shrinkToFit="1"/>
      <protection locked="0"/>
    </xf>
    <xf numFmtId="0" fontId="14" fillId="0" borderId="21" xfId="0" applyNumberFormat="1" applyFont="1" applyBorder="1" applyAlignment="1" applyProtection="1">
      <alignment horizontal="center" vertical="center" shrinkToFit="1"/>
      <protection/>
    </xf>
    <xf numFmtId="0" fontId="14" fillId="0" borderId="14" xfId="0" applyNumberFormat="1" applyFont="1" applyBorder="1" applyAlignment="1" applyProtection="1">
      <alignment horizontal="center" vertical="center" shrinkToFit="1"/>
      <protection/>
    </xf>
    <xf numFmtId="0" fontId="13" fillId="0" borderId="21" xfId="0" applyFont="1" applyFill="1" applyBorder="1" applyAlignment="1" applyProtection="1">
      <alignment vertical="center" shrinkToFit="1"/>
      <protection/>
    </xf>
    <xf numFmtId="0" fontId="19" fillId="0" borderId="21" xfId="0" applyFont="1" applyBorder="1" applyAlignment="1" applyProtection="1">
      <alignment vertical="center" shrinkToFit="1"/>
      <protection/>
    </xf>
    <xf numFmtId="0" fontId="19" fillId="0" borderId="16" xfId="0" applyFont="1" applyBorder="1" applyAlignment="1" applyProtection="1">
      <alignment vertical="center" shrinkToFit="1"/>
      <protection/>
    </xf>
    <xf numFmtId="0" fontId="19" fillId="0" borderId="14" xfId="0" applyFont="1" applyBorder="1" applyAlignment="1" applyProtection="1">
      <alignment vertical="center" shrinkToFit="1"/>
      <protection/>
    </xf>
    <xf numFmtId="0" fontId="19" fillId="0" borderId="15" xfId="0" applyFont="1" applyBorder="1" applyAlignment="1" applyProtection="1">
      <alignment vertical="center" shrinkToFit="1"/>
      <protection/>
    </xf>
    <xf numFmtId="49" fontId="13" fillId="0" borderId="24" xfId="0" applyNumberFormat="1" applyFont="1" applyFill="1" applyBorder="1" applyAlignment="1" applyProtection="1">
      <alignment horizontal="right" vertical="center" shrinkToFit="1"/>
      <protection/>
    </xf>
    <xf numFmtId="0" fontId="19" fillId="0" borderId="21" xfId="0" applyFont="1" applyBorder="1" applyAlignment="1" applyProtection="1">
      <alignment horizontal="right" vertical="center" shrinkToFit="1"/>
      <protection/>
    </xf>
    <xf numFmtId="0" fontId="19" fillId="0" borderId="13" xfId="0" applyFont="1" applyBorder="1" applyAlignment="1" applyProtection="1">
      <alignment horizontal="right" vertical="center" shrinkToFit="1"/>
      <protection/>
    </xf>
    <xf numFmtId="0" fontId="19" fillId="0" borderId="14" xfId="0" applyFont="1" applyBorder="1" applyAlignment="1" applyProtection="1">
      <alignment horizontal="right" vertical="center" shrinkToFit="1"/>
      <protection/>
    </xf>
    <xf numFmtId="49" fontId="1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49" fontId="14" fillId="0" borderId="21" xfId="0" applyNumberFormat="1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49" fontId="13" fillId="0" borderId="29" xfId="0" applyNumberFormat="1" applyFont="1" applyFill="1" applyBorder="1" applyAlignment="1" applyProtection="1">
      <alignment horizontal="center" shrinkToFit="1"/>
      <protection/>
    </xf>
    <xf numFmtId="0" fontId="21" fillId="0" borderId="21" xfId="0" applyFont="1" applyBorder="1" applyAlignment="1" applyProtection="1">
      <alignment shrinkToFit="1"/>
      <protection/>
    </xf>
    <xf numFmtId="0" fontId="21" fillId="0" borderId="40" xfId="0" applyFont="1" applyBorder="1" applyAlignment="1" applyProtection="1">
      <alignment shrinkToFit="1"/>
      <protection/>
    </xf>
    <xf numFmtId="0" fontId="13" fillId="0" borderId="23" xfId="0" applyFont="1" applyBorder="1" applyAlignment="1" applyProtection="1">
      <alignment horizontal="center" vertical="top" shrinkToFit="1"/>
      <protection/>
    </xf>
    <xf numFmtId="0" fontId="13" fillId="0" borderId="14" xfId="0" applyFont="1" applyBorder="1" applyAlignment="1" applyProtection="1">
      <alignment horizontal="center" vertical="top" shrinkToFit="1"/>
      <protection/>
    </xf>
    <xf numFmtId="0" fontId="13" fillId="0" borderId="39" xfId="0" applyFont="1" applyBorder="1" applyAlignment="1" applyProtection="1">
      <alignment horizontal="center" vertical="top" shrinkToFit="1"/>
      <protection/>
    </xf>
    <xf numFmtId="49" fontId="13" fillId="0" borderId="29" xfId="0" applyNumberFormat="1" applyFont="1" applyFill="1" applyBorder="1" applyAlignment="1" applyProtection="1">
      <alignment horizontal="center" vertical="center"/>
      <protection/>
    </xf>
    <xf numFmtId="49" fontId="13" fillId="0" borderId="21" xfId="0" applyNumberFormat="1" applyFont="1" applyFill="1" applyBorder="1" applyAlignment="1" applyProtection="1">
      <alignment horizontal="center" vertical="center"/>
      <protection/>
    </xf>
    <xf numFmtId="49" fontId="13" fillId="0" borderId="40" xfId="0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36" xfId="0" applyNumberFormat="1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40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49" fontId="13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49" fontId="25" fillId="0" borderId="0" xfId="43" applyNumberFormat="1" applyFont="1" applyFill="1" applyAlignment="1" applyProtection="1">
      <alignment vertical="center"/>
      <protection/>
    </xf>
    <xf numFmtId="49" fontId="17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" fillId="0" borderId="0" xfId="43" applyAlignment="1" applyProtection="1">
      <alignment/>
      <protection/>
    </xf>
    <xf numFmtId="0" fontId="25" fillId="0" borderId="0" xfId="43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shrinkToFit="1"/>
      <protection/>
    </xf>
    <xf numFmtId="49" fontId="13" fillId="0" borderId="55" xfId="0" applyNumberFormat="1" applyFont="1" applyFill="1" applyBorder="1" applyAlignment="1" applyProtection="1">
      <alignment horizontal="center" vertical="center" shrinkToFit="1"/>
      <protection/>
    </xf>
    <xf numFmtId="49" fontId="13" fillId="0" borderId="56" xfId="0" applyNumberFormat="1" applyFont="1" applyFill="1" applyBorder="1" applyAlignment="1" applyProtection="1">
      <alignment horizontal="center" vertical="center" shrinkToFit="1"/>
      <protection/>
    </xf>
    <xf numFmtId="49" fontId="13" fillId="0" borderId="37" xfId="0" applyNumberFormat="1" applyFont="1" applyFill="1" applyBorder="1" applyAlignment="1" applyProtection="1">
      <alignment horizontal="center" vertical="center" shrinkToFit="1"/>
      <protection/>
    </xf>
    <xf numFmtId="49" fontId="13" fillId="0" borderId="31" xfId="0" applyNumberFormat="1" applyFont="1" applyFill="1" applyBorder="1" applyAlignment="1" applyProtection="1">
      <alignment horizontal="center" vertical="center" shrinkToFit="1"/>
      <protection/>
    </xf>
    <xf numFmtId="0" fontId="13" fillId="0" borderId="56" xfId="0" applyFont="1" applyBorder="1" applyAlignment="1" applyProtection="1">
      <alignment horizontal="center" vertical="center" shrinkToFit="1"/>
      <protection/>
    </xf>
    <xf numFmtId="0" fontId="13" fillId="0" borderId="31" xfId="0" applyFont="1" applyBorder="1" applyAlignment="1" applyProtection="1">
      <alignment horizontal="center" vertical="center" shrinkToFit="1"/>
      <protection/>
    </xf>
    <xf numFmtId="0" fontId="13" fillId="0" borderId="57" xfId="0" applyFont="1" applyBorder="1" applyAlignment="1" applyProtection="1">
      <alignment horizontal="center" vertical="center" shrinkToFit="1"/>
      <protection/>
    </xf>
    <xf numFmtId="0" fontId="13" fillId="0" borderId="32" xfId="0" applyFont="1" applyBorder="1" applyAlignment="1" applyProtection="1">
      <alignment horizontal="center" vertical="center" shrinkToFit="1"/>
      <protection/>
    </xf>
    <xf numFmtId="0" fontId="21" fillId="0" borderId="21" xfId="0" applyFont="1" applyBorder="1" applyAlignment="1" applyProtection="1">
      <alignment horizontal="center" vertical="center" shrinkToFit="1"/>
      <protection/>
    </xf>
    <xf numFmtId="0" fontId="21" fillId="0" borderId="40" xfId="0" applyFont="1" applyBorder="1" applyAlignment="1" applyProtection="1">
      <alignment horizontal="center" vertical="center" shrinkToFit="1"/>
      <protection/>
    </xf>
    <xf numFmtId="0" fontId="21" fillId="0" borderId="18" xfId="0" applyFont="1" applyBorder="1" applyAlignment="1" applyProtection="1">
      <alignment horizontal="center" vertical="center" shrinkToFit="1"/>
      <protection/>
    </xf>
    <xf numFmtId="0" fontId="21" fillId="0" borderId="19" xfId="0" applyFont="1" applyBorder="1" applyAlignment="1" applyProtection="1">
      <alignment horizontal="center" vertical="center" shrinkToFit="1"/>
      <protection/>
    </xf>
    <xf numFmtId="0" fontId="21" fillId="0" borderId="58" xfId="0" applyFont="1" applyBorder="1" applyAlignment="1" applyProtection="1">
      <alignment horizontal="center" vertical="center" shrinkToFit="1"/>
      <protection/>
    </xf>
    <xf numFmtId="0" fontId="14" fillId="0" borderId="21" xfId="0" applyFont="1" applyBorder="1" applyAlignment="1" applyProtection="1">
      <alignment vertical="center" shrinkToFit="1"/>
      <protection locked="0"/>
    </xf>
    <xf numFmtId="0" fontId="14" fillId="0" borderId="19" xfId="0" applyFont="1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49" fontId="14" fillId="0" borderId="11" xfId="0" applyNumberFormat="1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14" fillId="0" borderId="40" xfId="0" applyFont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 shrinkToFit="1"/>
      <protection/>
    </xf>
    <xf numFmtId="0" fontId="21" fillId="0" borderId="13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 applyProtection="1">
      <alignment horizontal="center" vertical="center" shrinkToFit="1"/>
      <protection/>
    </xf>
    <xf numFmtId="0" fontId="21" fillId="0" borderId="39" xfId="0" applyFont="1" applyBorder="1" applyAlignment="1" applyProtection="1">
      <alignment horizontal="center" vertical="center" shrinkToFit="1"/>
      <protection/>
    </xf>
    <xf numFmtId="49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21" xfId="0" applyFont="1" applyBorder="1" applyAlignment="1" applyProtection="1">
      <alignment horizontal="left" vertical="center" wrapText="1"/>
      <protection/>
    </xf>
    <xf numFmtId="0" fontId="19" fillId="0" borderId="16" xfId="0" applyFont="1" applyBorder="1" applyAlignment="1" applyProtection="1">
      <alignment horizontal="left" vertical="center" wrapText="1"/>
      <protection/>
    </xf>
    <xf numFmtId="0" fontId="19" fillId="0" borderId="14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center" vertical="center" shrinkToFit="1"/>
      <protection/>
    </xf>
    <xf numFmtId="49" fontId="14" fillId="0" borderId="21" xfId="0" applyNumberFormat="1" applyFont="1" applyFill="1" applyBorder="1" applyAlignment="1" applyProtection="1">
      <alignment vertical="center" shrinkToFit="1"/>
      <protection locked="0"/>
    </xf>
    <xf numFmtId="0" fontId="15" fillId="0" borderId="21" xfId="0" applyFont="1" applyBorder="1" applyAlignment="1" applyProtection="1">
      <alignment vertical="center" shrinkToFit="1"/>
      <protection locked="0"/>
    </xf>
    <xf numFmtId="49" fontId="9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4" xfId="0" applyFont="1" applyBorder="1" applyAlignment="1" applyProtection="1">
      <alignment horizontal="left" vertical="center" shrinkToFit="1"/>
      <protection locked="0"/>
    </xf>
    <xf numFmtId="49" fontId="9" fillId="0" borderId="21" xfId="0" applyNumberFormat="1" applyFont="1" applyFill="1" applyBorder="1" applyAlignment="1" applyProtection="1">
      <alignment horizontal="right" vertical="center" shrinkToFit="1"/>
      <protection/>
    </xf>
    <xf numFmtId="0" fontId="9" fillId="0" borderId="21" xfId="0" applyFont="1" applyBorder="1" applyAlignment="1" applyProtection="1">
      <alignment horizontal="right" vertical="center" shrinkToFit="1"/>
      <protection/>
    </xf>
    <xf numFmtId="0" fontId="9" fillId="0" borderId="14" xfId="0" applyFont="1" applyBorder="1" applyAlignment="1" applyProtection="1">
      <alignment horizontal="right" vertical="center" shrinkToFit="1"/>
      <protection/>
    </xf>
    <xf numFmtId="0" fontId="13" fillId="0" borderId="35" xfId="0" applyFont="1" applyBorder="1" applyAlignment="1" applyProtection="1">
      <alignment horizontal="center" vertical="center" shrinkToFit="1"/>
      <protection/>
    </xf>
    <xf numFmtId="0" fontId="13" fillId="0" borderId="39" xfId="0" applyFont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0" fillId="0" borderId="0" xfId="0" applyAlignment="1">
      <alignment/>
    </xf>
    <xf numFmtId="49" fontId="13" fillId="0" borderId="30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0" fontId="14" fillId="0" borderId="39" xfId="0" applyFont="1" applyBorder="1" applyAlignment="1" applyProtection="1">
      <alignment horizontal="center" vertical="center" shrinkToFit="1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vertical="center" shrinkToFit="1"/>
      <protection locked="0"/>
    </xf>
    <xf numFmtId="0" fontId="15" fillId="0" borderId="19" xfId="0" applyFont="1" applyBorder="1" applyAlignment="1" applyProtection="1">
      <alignment vertical="center" shrinkToFit="1"/>
      <protection locked="0"/>
    </xf>
    <xf numFmtId="0" fontId="15" fillId="0" borderId="22" xfId="0" applyFont="1" applyBorder="1" applyAlignment="1" applyProtection="1">
      <alignment vertical="center" shrinkToFit="1"/>
      <protection locked="0"/>
    </xf>
    <xf numFmtId="49" fontId="14" fillId="0" borderId="30" xfId="0" applyNumberFormat="1" applyFont="1" applyFill="1" applyBorder="1" applyAlignment="1" applyProtection="1">
      <alignment vertical="center" shrinkToFit="1"/>
      <protection locked="0"/>
    </xf>
    <xf numFmtId="0" fontId="15" fillId="0" borderId="11" xfId="0" applyFont="1" applyBorder="1" applyAlignment="1" applyProtection="1">
      <alignment vertical="center" shrinkToFit="1"/>
      <protection locked="0"/>
    </xf>
    <xf numFmtId="0" fontId="15" fillId="0" borderId="12" xfId="0" applyFont="1" applyBorder="1" applyAlignment="1" applyProtection="1">
      <alignment vertical="center" shrinkToFit="1"/>
      <protection locked="0"/>
    </xf>
    <xf numFmtId="49" fontId="13" fillId="0" borderId="18" xfId="0" applyNumberFormat="1" applyFont="1" applyFill="1" applyBorder="1" applyAlignment="1" applyProtection="1">
      <alignment horizontal="center" vertical="center" shrinkToFit="1"/>
      <protection/>
    </xf>
    <xf numFmtId="49" fontId="13" fillId="0" borderId="19" xfId="0" applyNumberFormat="1" applyFont="1" applyFill="1" applyBorder="1" applyAlignment="1" applyProtection="1">
      <alignment horizontal="center" vertical="center" shrinkToFit="1"/>
      <protection/>
    </xf>
    <xf numFmtId="49" fontId="13" fillId="0" borderId="58" xfId="0" applyNumberFormat="1" applyFont="1" applyFill="1" applyBorder="1" applyAlignment="1" applyProtection="1">
      <alignment horizontal="center" vertical="center" shrinkToFit="1"/>
      <protection/>
    </xf>
    <xf numFmtId="49" fontId="13" fillId="0" borderId="18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center" vertical="center"/>
      <protection/>
    </xf>
    <xf numFmtId="49" fontId="13" fillId="0" borderId="58" xfId="0" applyNumberFormat="1" applyFont="1" applyFill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left" vertical="center" shrinkToFit="1"/>
      <protection locked="0"/>
    </xf>
    <xf numFmtId="0" fontId="14" fillId="0" borderId="19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right" vertical="center" shrinkToFit="1"/>
      <protection/>
    </xf>
    <xf numFmtId="0" fontId="19" fillId="0" borderId="19" xfId="0" applyFont="1" applyBorder="1" applyAlignment="1" applyProtection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auto="1"/>
      </font>
    </dxf>
    <dxf>
      <font>
        <u val="none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0</xdr:rowOff>
    </xdr:from>
    <xdr:to>
      <xdr:col>11</xdr:col>
      <xdr:colOff>66675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723900" cy="685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b-tgm@resortservice.co.jp" TargetMode="External" /><Relationship Id="rId2" Type="http://schemas.openxmlformats.org/officeDocument/2006/relationships/hyperlink" Target="http://www.tangram.jp/" TargetMode="External" /><Relationship Id="rId3" Type="http://schemas.openxmlformats.org/officeDocument/2006/relationships/hyperlink" Target="mailto:job-tangram@tokyu-rs.co.jp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FR69"/>
  <sheetViews>
    <sheetView tabSelected="1" zoomScalePageLayoutView="0" workbookViewId="0" topLeftCell="A1">
      <selection activeCell="AZ38" sqref="AZ38"/>
    </sheetView>
  </sheetViews>
  <sheetFormatPr defaultColWidth="1.75390625" defaultRowHeight="11.25" customHeight="1"/>
  <cols>
    <col min="1" max="6" width="1.625" style="1" customWidth="1"/>
    <col min="7" max="47" width="1.75390625" style="1" customWidth="1"/>
    <col min="48" max="56" width="1.625" style="1" customWidth="1"/>
    <col min="57" max="98" width="1.75390625" style="1" customWidth="1"/>
    <col min="99" max="103" width="1.625" style="1" customWidth="1"/>
    <col min="104" max="104" width="1.75390625" style="1" customWidth="1"/>
    <col min="105" max="105" width="10.75390625" style="4" hidden="1" customWidth="1"/>
    <col min="106" max="106" width="16.75390625" style="4" hidden="1" customWidth="1"/>
    <col min="107" max="114" width="1.75390625" style="4" hidden="1" customWidth="1"/>
    <col min="115" max="191" width="1.75390625" style="1" hidden="1" customWidth="1"/>
    <col min="192" max="16384" width="1.75390625" style="1" customWidth="1"/>
  </cols>
  <sheetData>
    <row r="1" spans="38:174" ht="10.5" customHeight="1">
      <c r="AL1"/>
      <c r="AM1"/>
      <c r="AN1"/>
      <c r="AO1"/>
      <c r="AP1"/>
      <c r="AQ1"/>
      <c r="AR1"/>
      <c r="AS1"/>
      <c r="AT1"/>
      <c r="AU1"/>
      <c r="AV1" s="2"/>
      <c r="AW1" s="3"/>
      <c r="AX1" s="3"/>
      <c r="AY1" s="3"/>
      <c r="AZ1" s="3"/>
      <c r="BA1" s="3"/>
      <c r="BB1" s="3"/>
      <c r="BC1" s="3"/>
      <c r="BD1" s="3"/>
      <c r="BE1" s="3"/>
      <c r="DC1" s="4" t="s">
        <v>60</v>
      </c>
      <c r="DD1" s="1">
        <f>K7</f>
        <v>0</v>
      </c>
      <c r="DE1" s="4">
        <f>K6</f>
        <v>0</v>
      </c>
      <c r="DF1" s="1">
        <f>AH7</f>
        <v>0</v>
      </c>
      <c r="DG1" s="5">
        <f>DB6</f>
        <v>9101</v>
      </c>
      <c r="DH1" s="4" t="str">
        <f>CONCATENATE(M14,"-",P14)</f>
        <v>-</v>
      </c>
      <c r="DI1" s="1">
        <f>L15</f>
        <v>0</v>
      </c>
      <c r="DJ1" s="4">
        <f>L13</f>
        <v>0</v>
      </c>
      <c r="DK1" s="1" t="s">
        <v>61</v>
      </c>
      <c r="DL1" s="1" t="s">
        <v>62</v>
      </c>
      <c r="DM1" s="1" t="s">
        <v>63</v>
      </c>
      <c r="DN1" s="1" t="s">
        <v>64</v>
      </c>
      <c r="DO1" s="1" t="s">
        <v>65</v>
      </c>
      <c r="DP1" s="1" t="s">
        <v>66</v>
      </c>
      <c r="DQ1" s="1" t="s">
        <v>67</v>
      </c>
      <c r="DR1" s="1" t="s">
        <v>68</v>
      </c>
      <c r="DS1" s="1" t="s">
        <v>69</v>
      </c>
      <c r="DT1" s="1" t="s">
        <v>70</v>
      </c>
      <c r="DU1" s="1" t="s">
        <v>71</v>
      </c>
      <c r="DV1" s="1" t="s">
        <v>72</v>
      </c>
      <c r="DW1" s="1" t="s">
        <v>73</v>
      </c>
      <c r="DX1" s="1" t="s">
        <v>74</v>
      </c>
      <c r="DY1" s="1" t="s">
        <v>75</v>
      </c>
      <c r="DZ1" s="1" t="s">
        <v>76</v>
      </c>
      <c r="EA1" s="1" t="s">
        <v>77</v>
      </c>
      <c r="EB1" s="1" t="s">
        <v>78</v>
      </c>
      <c r="EC1" s="1" t="s">
        <v>77</v>
      </c>
      <c r="ED1" s="1" t="s">
        <v>79</v>
      </c>
      <c r="EE1" s="1" t="s">
        <v>80</v>
      </c>
      <c r="EF1" s="1" t="s">
        <v>81</v>
      </c>
      <c r="EG1" s="1" t="s">
        <v>82</v>
      </c>
      <c r="EH1" s="1" t="s">
        <v>83</v>
      </c>
      <c r="EI1" s="1" t="s">
        <v>83</v>
      </c>
      <c r="EJ1" s="1" t="s">
        <v>84</v>
      </c>
      <c r="EK1" s="1" t="s">
        <v>85</v>
      </c>
      <c r="EL1" s="1" t="s">
        <v>86</v>
      </c>
      <c r="EM1" s="1" t="s">
        <v>87</v>
      </c>
      <c r="EN1" s="1" t="s">
        <v>88</v>
      </c>
      <c r="EO1" s="1" t="s">
        <v>89</v>
      </c>
      <c r="EP1" s="1" t="s">
        <v>90</v>
      </c>
      <c r="EQ1" s="1" t="s">
        <v>91</v>
      </c>
      <c r="ER1" s="1" t="s">
        <v>92</v>
      </c>
      <c r="ES1" s="1" t="s">
        <v>93</v>
      </c>
      <c r="ET1" s="1" t="s">
        <v>94</v>
      </c>
      <c r="EU1" s="1" t="s">
        <v>95</v>
      </c>
      <c r="EV1" s="1" t="s">
        <v>96</v>
      </c>
      <c r="EW1" s="1" t="s">
        <v>97</v>
      </c>
      <c r="EX1" s="1" t="s">
        <v>98</v>
      </c>
      <c r="EY1" s="1" t="s">
        <v>99</v>
      </c>
      <c r="EZ1" s="1" t="s">
        <v>100</v>
      </c>
      <c r="FA1" s="1" t="s">
        <v>101</v>
      </c>
      <c r="FB1" s="1" t="s">
        <v>102</v>
      </c>
      <c r="FC1" s="1" t="s">
        <v>103</v>
      </c>
      <c r="FD1" s="1" t="s">
        <v>104</v>
      </c>
      <c r="FE1" s="1" t="s">
        <v>105</v>
      </c>
      <c r="FF1" s="1" t="s">
        <v>106</v>
      </c>
      <c r="FG1" s="1" t="s">
        <v>107</v>
      </c>
      <c r="FH1" s="1" t="s">
        <v>108</v>
      </c>
      <c r="FI1" s="1" t="s">
        <v>109</v>
      </c>
      <c r="FJ1" s="1" t="s">
        <v>110</v>
      </c>
      <c r="FK1" s="1" t="s">
        <v>111</v>
      </c>
      <c r="FL1" s="1" t="s">
        <v>112</v>
      </c>
      <c r="FM1" s="1" t="s">
        <v>113</v>
      </c>
      <c r="FN1" s="1" t="s">
        <v>114</v>
      </c>
      <c r="FO1" s="1" t="s">
        <v>115</v>
      </c>
      <c r="FP1" s="1" t="s">
        <v>116</v>
      </c>
      <c r="FQ1" s="1" t="s">
        <v>117</v>
      </c>
      <c r="FR1" s="1" t="s">
        <v>118</v>
      </c>
    </row>
    <row r="2" spans="8:98" ht="11.25" customHeight="1">
      <c r="H2" s="6"/>
      <c r="I2" s="6"/>
      <c r="J2" s="6"/>
      <c r="K2" s="6"/>
      <c r="L2" s="7"/>
      <c r="M2" s="229" t="s">
        <v>142</v>
      </c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8"/>
      <c r="AM2" s="8"/>
      <c r="AN2"/>
      <c r="AO2"/>
      <c r="AP2"/>
      <c r="AQ2"/>
      <c r="AR2"/>
      <c r="AS2"/>
      <c r="AT2"/>
      <c r="AU2"/>
      <c r="AV2" s="2"/>
      <c r="AW2" s="3"/>
      <c r="AX2" s="3"/>
      <c r="AY2" s="3"/>
      <c r="AZ2" s="3"/>
      <c r="BA2" s="3"/>
      <c r="BB2" s="3"/>
      <c r="BC2" s="3"/>
      <c r="BD2" s="3"/>
      <c r="BE2" s="3"/>
      <c r="BF2" s="9"/>
      <c r="BG2" s="9"/>
      <c r="BH2" s="9"/>
      <c r="BI2" s="9"/>
      <c r="BJ2" s="9"/>
      <c r="BK2" s="9"/>
      <c r="BL2" s="9"/>
      <c r="BM2" s="9"/>
      <c r="BN2" s="9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7:98" ht="11.25" customHeight="1">
      <c r="G3" s="6"/>
      <c r="H3" s="6"/>
      <c r="I3" s="6"/>
      <c r="J3" s="6"/>
      <c r="K3" s="6"/>
      <c r="L3" s="8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8"/>
      <c r="AM3" s="8"/>
      <c r="AN3" s="220" t="s">
        <v>0</v>
      </c>
      <c r="AO3" s="221"/>
      <c r="AP3" s="221"/>
      <c r="AQ3" s="221"/>
      <c r="AR3" s="221"/>
      <c r="AS3" s="221"/>
      <c r="AT3" s="222"/>
      <c r="AV3" s="3"/>
      <c r="AW3" s="3"/>
      <c r="AX3" s="3"/>
      <c r="AY3" s="3"/>
      <c r="AZ3" s="3"/>
      <c r="BA3" s="3"/>
      <c r="BB3" s="3"/>
      <c r="BC3" s="3"/>
      <c r="BD3" s="3"/>
      <c r="BE3" s="3"/>
      <c r="BF3" s="9"/>
      <c r="BG3" s="9"/>
      <c r="BH3" s="9"/>
      <c r="BI3" s="9"/>
      <c r="BJ3" s="9"/>
      <c r="BK3" s="9"/>
      <c r="BL3" s="9"/>
      <c r="BM3" s="9"/>
      <c r="BN3" s="9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7:98" ht="11.25" customHeight="1">
      <c r="G4" s="6"/>
      <c r="H4" s="6"/>
      <c r="I4" s="6"/>
      <c r="J4" s="6"/>
      <c r="K4" s="6"/>
      <c r="L4" s="8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8"/>
      <c r="AM4" s="8"/>
      <c r="AN4" s="223"/>
      <c r="AO4" s="224"/>
      <c r="AP4" s="224"/>
      <c r="AQ4" s="224"/>
      <c r="AR4" s="224"/>
      <c r="AS4" s="224"/>
      <c r="AT4" s="225"/>
      <c r="AV4" s="3"/>
      <c r="AW4" s="3"/>
      <c r="AX4" s="3"/>
      <c r="AY4" s="3"/>
      <c r="AZ4" s="3"/>
      <c r="BA4" s="3"/>
      <c r="BB4" s="3"/>
      <c r="BC4" s="3"/>
      <c r="BD4" s="3"/>
      <c r="BE4" s="3"/>
      <c r="BF4" s="9"/>
      <c r="BG4" s="9"/>
      <c r="BH4" s="9"/>
      <c r="BI4" s="9"/>
      <c r="BJ4" s="9"/>
      <c r="BK4" s="9"/>
      <c r="BL4" s="9"/>
      <c r="BM4" s="9"/>
      <c r="BN4" s="9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7:106" ht="11.25" customHeight="1">
      <c r="G5" s="10"/>
      <c r="H5" s="10"/>
      <c r="I5" s="10"/>
      <c r="J5" s="10"/>
      <c r="K5" s="3"/>
      <c r="L5" s="3"/>
      <c r="M5" s="3"/>
      <c r="N5" s="3"/>
      <c r="O5" s="3"/>
      <c r="P5" s="3"/>
      <c r="Q5" s="3"/>
      <c r="R5" s="3"/>
      <c r="S5" s="3"/>
      <c r="T5" s="3"/>
      <c r="U5" s="11"/>
      <c r="W5" s="164"/>
      <c r="X5" s="164"/>
      <c r="Y5" s="195"/>
      <c r="Z5" s="195"/>
      <c r="AA5" s="164" t="s">
        <v>1</v>
      </c>
      <c r="AB5" s="164"/>
      <c r="AC5" s="188"/>
      <c r="AD5" s="188"/>
      <c r="AE5" s="164" t="s">
        <v>2</v>
      </c>
      <c r="AF5" s="164"/>
      <c r="AG5" s="188"/>
      <c r="AH5" s="188"/>
      <c r="AI5" s="164" t="s">
        <v>3</v>
      </c>
      <c r="AJ5" s="164"/>
      <c r="AK5" s="164"/>
      <c r="AL5" s="3"/>
      <c r="AM5" s="3"/>
      <c r="AN5" s="223"/>
      <c r="AO5" s="224"/>
      <c r="AP5" s="224"/>
      <c r="AQ5" s="224"/>
      <c r="AR5" s="224"/>
      <c r="AS5" s="224"/>
      <c r="AT5" s="225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DA5" s="5" t="s">
        <v>4</v>
      </c>
      <c r="DB5" s="5">
        <f ca="1">TODAY()</f>
        <v>44017</v>
      </c>
    </row>
    <row r="6" spans="7:106" ht="11.25" customHeight="1">
      <c r="G6" s="217" t="s">
        <v>119</v>
      </c>
      <c r="H6" s="218"/>
      <c r="I6" s="218"/>
      <c r="J6" s="219"/>
      <c r="K6" s="205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7"/>
      <c r="AF6" s="207"/>
      <c r="AG6" s="208"/>
      <c r="AH6" s="199" t="s">
        <v>5</v>
      </c>
      <c r="AI6" s="200"/>
      <c r="AJ6" s="200"/>
      <c r="AK6" s="201"/>
      <c r="AL6" s="3"/>
      <c r="AM6" s="3"/>
      <c r="AN6" s="223"/>
      <c r="AO6" s="224"/>
      <c r="AP6" s="224"/>
      <c r="AQ6" s="224"/>
      <c r="AR6" s="224"/>
      <c r="AS6" s="224"/>
      <c r="AT6" s="225"/>
      <c r="AV6" s="3"/>
      <c r="AW6" s="3"/>
      <c r="AX6" s="3"/>
      <c r="AY6" s="3"/>
      <c r="AZ6" s="3"/>
      <c r="BA6" s="3"/>
      <c r="BB6" s="3"/>
      <c r="BC6" s="3"/>
      <c r="BD6" s="3"/>
      <c r="BE6" s="3"/>
      <c r="BF6" s="116" t="s">
        <v>6</v>
      </c>
      <c r="BG6" s="94"/>
      <c r="BH6" s="94"/>
      <c r="BI6" s="94"/>
      <c r="BJ6" s="95"/>
      <c r="BK6" s="341"/>
      <c r="BL6" s="12"/>
      <c r="BM6" s="91"/>
      <c r="BN6" s="92"/>
      <c r="BO6" s="92"/>
      <c r="BP6" s="94" t="s">
        <v>7</v>
      </c>
      <c r="BQ6" s="95"/>
      <c r="BR6" s="91"/>
      <c r="BS6" s="92"/>
      <c r="BT6" s="92"/>
      <c r="BU6" s="94" t="s">
        <v>8</v>
      </c>
      <c r="BV6" s="95"/>
      <c r="BW6" s="94" t="s">
        <v>9</v>
      </c>
      <c r="BX6" s="95"/>
      <c r="BY6" s="91"/>
      <c r="BZ6" s="92"/>
      <c r="CA6" s="92"/>
      <c r="CB6" s="94" t="s">
        <v>7</v>
      </c>
      <c r="CC6" s="95"/>
      <c r="CD6" s="91"/>
      <c r="CE6" s="92"/>
      <c r="CF6" s="92"/>
      <c r="CG6" s="94" t="s">
        <v>8</v>
      </c>
      <c r="CH6" s="95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4"/>
      <c r="DA6" s="4" t="s">
        <v>10</v>
      </c>
      <c r="DB6" s="5">
        <f>IF(K11="平成",DATE($N$11+1988,$S$11,$X$11),DATE($N$11+1925,$S$11,$X$11))</f>
        <v>9101</v>
      </c>
    </row>
    <row r="7" spans="7:98" ht="11.25" customHeight="1">
      <c r="G7" s="168" t="s">
        <v>11</v>
      </c>
      <c r="H7" s="169"/>
      <c r="I7" s="169"/>
      <c r="J7" s="170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3"/>
      <c r="AF7" s="193"/>
      <c r="AG7" s="193"/>
      <c r="AH7" s="189"/>
      <c r="AI7" s="190"/>
      <c r="AJ7" s="190"/>
      <c r="AK7" s="191"/>
      <c r="AL7" s="3"/>
      <c r="AM7" s="3"/>
      <c r="AN7" s="223"/>
      <c r="AO7" s="224"/>
      <c r="AP7" s="224"/>
      <c r="AQ7" s="224"/>
      <c r="AR7" s="224"/>
      <c r="AS7" s="224"/>
      <c r="AT7" s="225"/>
      <c r="AV7" s="3"/>
      <c r="AW7" s="3"/>
      <c r="AX7" s="3"/>
      <c r="AY7" s="3"/>
      <c r="AZ7" s="3"/>
      <c r="BA7" s="3"/>
      <c r="BB7" s="3"/>
      <c r="BC7" s="3"/>
      <c r="BD7" s="3"/>
      <c r="BE7" s="3"/>
      <c r="BF7" s="171"/>
      <c r="BG7" s="172"/>
      <c r="BH7" s="172"/>
      <c r="BI7" s="172"/>
      <c r="BJ7" s="96"/>
      <c r="BK7" s="342"/>
      <c r="BL7" s="15"/>
      <c r="BM7" s="93"/>
      <c r="BN7" s="93"/>
      <c r="BO7" s="93"/>
      <c r="BP7" s="96"/>
      <c r="BQ7" s="96"/>
      <c r="BR7" s="93"/>
      <c r="BS7" s="93"/>
      <c r="BT7" s="93"/>
      <c r="BU7" s="96"/>
      <c r="BV7" s="96"/>
      <c r="BW7" s="96"/>
      <c r="BX7" s="96"/>
      <c r="BY7" s="93"/>
      <c r="BZ7" s="93"/>
      <c r="CA7" s="93"/>
      <c r="CB7" s="96"/>
      <c r="CC7" s="96"/>
      <c r="CD7" s="93"/>
      <c r="CE7" s="93"/>
      <c r="CF7" s="93"/>
      <c r="CG7" s="96"/>
      <c r="CH7" s="9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7"/>
    </row>
    <row r="8" spans="7:105" ht="11.25" customHeight="1">
      <c r="G8" s="168"/>
      <c r="H8" s="169"/>
      <c r="I8" s="169"/>
      <c r="J8" s="170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3"/>
      <c r="AF8" s="193"/>
      <c r="AG8" s="193"/>
      <c r="AH8" s="192"/>
      <c r="AI8" s="193"/>
      <c r="AJ8" s="193"/>
      <c r="AK8" s="194"/>
      <c r="AL8" s="3"/>
      <c r="AM8"/>
      <c r="AN8" s="223"/>
      <c r="AO8" s="224"/>
      <c r="AP8" s="224"/>
      <c r="AQ8" s="224"/>
      <c r="AR8" s="224"/>
      <c r="AS8" s="224"/>
      <c r="AT8" s="225"/>
      <c r="AV8" s="3"/>
      <c r="AW8" s="3"/>
      <c r="AX8" s="3"/>
      <c r="AY8" s="3"/>
      <c r="AZ8" s="3"/>
      <c r="BA8" s="3"/>
      <c r="BB8" s="3"/>
      <c r="BC8" s="3"/>
      <c r="BD8" s="3"/>
      <c r="BE8" s="3"/>
      <c r="BF8" s="332" t="s">
        <v>12</v>
      </c>
      <c r="BG8" s="333"/>
      <c r="BH8" s="333"/>
      <c r="BI8" s="333"/>
      <c r="BJ8" s="333"/>
      <c r="BK8" s="333"/>
      <c r="BL8" s="18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8" t="s">
        <v>13</v>
      </c>
      <c r="CJ8" s="339"/>
      <c r="CK8" s="323" t="s">
        <v>14</v>
      </c>
      <c r="CL8" s="324"/>
      <c r="CM8" s="324"/>
      <c r="CN8" s="324"/>
      <c r="CO8" s="324"/>
      <c r="CP8" s="324"/>
      <c r="CQ8" s="324"/>
      <c r="CR8" s="324"/>
      <c r="CS8" s="324"/>
      <c r="CT8" s="325"/>
      <c r="DA8" s="4" t="s">
        <v>15</v>
      </c>
    </row>
    <row r="9" spans="7:107" ht="11.25" customHeight="1">
      <c r="G9" s="168"/>
      <c r="H9" s="169"/>
      <c r="I9" s="169"/>
      <c r="J9" s="170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3"/>
      <c r="AF9" s="193"/>
      <c r="AG9" s="193"/>
      <c r="AH9" s="192"/>
      <c r="AI9" s="193"/>
      <c r="AJ9" s="193"/>
      <c r="AK9" s="194"/>
      <c r="AL9" s="3"/>
      <c r="AM9"/>
      <c r="AN9" s="223"/>
      <c r="AO9" s="224"/>
      <c r="AP9" s="224"/>
      <c r="AQ9" s="224"/>
      <c r="AR9" s="224"/>
      <c r="AS9" s="224"/>
      <c r="AT9" s="225"/>
      <c r="AV9" s="3"/>
      <c r="AW9" s="3"/>
      <c r="AX9" s="3"/>
      <c r="AY9" s="3"/>
      <c r="AZ9" s="3"/>
      <c r="BA9" s="3"/>
      <c r="BB9" s="3"/>
      <c r="BC9" s="3"/>
      <c r="BD9" s="3"/>
      <c r="BE9" s="3"/>
      <c r="BF9" s="334"/>
      <c r="BG9" s="335"/>
      <c r="BH9" s="335"/>
      <c r="BI9" s="335"/>
      <c r="BJ9" s="335"/>
      <c r="BK9" s="335"/>
      <c r="BL9" s="19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40"/>
      <c r="CJ9" s="340"/>
      <c r="CK9" s="326"/>
      <c r="CL9" s="326"/>
      <c r="CM9" s="326"/>
      <c r="CN9" s="326"/>
      <c r="CO9" s="326"/>
      <c r="CP9" s="326"/>
      <c r="CQ9" s="326"/>
      <c r="CR9" s="326"/>
      <c r="CS9" s="326"/>
      <c r="CT9" s="327"/>
      <c r="DB9" s="4" t="str">
        <f>WIDECHAR(DC9)</f>
        <v>リフト</v>
      </c>
      <c r="DC9" s="4" t="s">
        <v>128</v>
      </c>
    </row>
    <row r="10" spans="7:107" ht="11.25" customHeight="1">
      <c r="G10" s="171"/>
      <c r="H10" s="172"/>
      <c r="I10" s="172"/>
      <c r="J10" s="173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8"/>
      <c r="AF10" s="198"/>
      <c r="AG10" s="198"/>
      <c r="AH10" s="202" t="s">
        <v>120</v>
      </c>
      <c r="AI10" s="203"/>
      <c r="AJ10" s="203"/>
      <c r="AK10" s="204"/>
      <c r="AL10" s="3"/>
      <c r="AM10"/>
      <c r="AN10" s="223"/>
      <c r="AO10" s="224"/>
      <c r="AP10" s="224"/>
      <c r="AQ10" s="224"/>
      <c r="AR10" s="224"/>
      <c r="AS10" s="224"/>
      <c r="AT10" s="225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174" t="s">
        <v>16</v>
      </c>
      <c r="BG10" s="162"/>
      <c r="BH10" s="162"/>
      <c r="BI10" s="162"/>
      <c r="BJ10" s="162"/>
      <c r="BK10" s="162"/>
      <c r="BL10" s="330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20"/>
      <c r="DB10" s="4" t="str">
        <f>WIDECHAR(DC10)</f>
        <v>パトロール</v>
      </c>
      <c r="DC10" s="4" t="s">
        <v>129</v>
      </c>
    </row>
    <row r="11" spans="7:107" ht="11.25" customHeight="1">
      <c r="G11" s="174" t="s">
        <v>10</v>
      </c>
      <c r="H11" s="175"/>
      <c r="I11" s="175"/>
      <c r="J11" s="176"/>
      <c r="K11" s="177" t="s">
        <v>17</v>
      </c>
      <c r="L11" s="178"/>
      <c r="M11" s="178"/>
      <c r="N11" s="182"/>
      <c r="O11" s="146"/>
      <c r="P11" s="146"/>
      <c r="Q11" s="231" t="s">
        <v>1</v>
      </c>
      <c r="R11" s="166"/>
      <c r="S11" s="182"/>
      <c r="T11" s="146"/>
      <c r="U11" s="146"/>
      <c r="V11" s="175" t="s">
        <v>7</v>
      </c>
      <c r="W11" s="165"/>
      <c r="X11" s="182"/>
      <c r="Y11" s="145"/>
      <c r="Z11" s="145"/>
      <c r="AA11" s="175" t="s">
        <v>8</v>
      </c>
      <c r="AB11" s="166"/>
      <c r="AC11" s="243" t="s">
        <v>18</v>
      </c>
      <c r="AD11" s="244"/>
      <c r="AE11" s="244"/>
      <c r="AF11" s="236">
        <f>IF(OR(N11="",S11="",X11=""),"",DATEDIF($DB$6,$DB$5,"y"))</f>
      </c>
      <c r="AG11" s="236"/>
      <c r="AH11" s="236"/>
      <c r="AI11" s="238" t="s">
        <v>19</v>
      </c>
      <c r="AJ11" s="239"/>
      <c r="AK11" s="240"/>
      <c r="AL11" s="21"/>
      <c r="AM11"/>
      <c r="AN11" s="226"/>
      <c r="AO11" s="227"/>
      <c r="AP11" s="227"/>
      <c r="AQ11" s="227"/>
      <c r="AR11" s="227"/>
      <c r="AS11" s="227"/>
      <c r="AT11" s="228"/>
      <c r="AU11"/>
      <c r="AV11" s="2"/>
      <c r="AW11" s="2"/>
      <c r="AX11" s="2"/>
      <c r="AY11" s="2"/>
      <c r="AZ11" s="21"/>
      <c r="BA11" s="21"/>
      <c r="BB11" s="21"/>
      <c r="BC11" s="21"/>
      <c r="BD11" s="21"/>
      <c r="BE11" s="21"/>
      <c r="BF11" s="328"/>
      <c r="BG11" s="329"/>
      <c r="BH11" s="329"/>
      <c r="BI11" s="329"/>
      <c r="BJ11" s="329"/>
      <c r="BK11" s="32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22"/>
      <c r="DB11" s="4" t="str">
        <f>WIDECHAR(DC11)</f>
        <v>キッズパーク</v>
      </c>
      <c r="DC11" s="4" t="s">
        <v>130</v>
      </c>
    </row>
    <row r="12" spans="7:107" ht="11.25" customHeight="1">
      <c r="G12" s="171"/>
      <c r="H12" s="172"/>
      <c r="I12" s="172"/>
      <c r="J12" s="173"/>
      <c r="K12" s="179"/>
      <c r="L12" s="180"/>
      <c r="M12" s="180"/>
      <c r="N12" s="93"/>
      <c r="O12" s="93"/>
      <c r="P12" s="93"/>
      <c r="Q12" s="167"/>
      <c r="R12" s="167"/>
      <c r="S12" s="93"/>
      <c r="T12" s="93"/>
      <c r="U12" s="93"/>
      <c r="V12" s="181"/>
      <c r="W12" s="181"/>
      <c r="X12" s="183"/>
      <c r="Y12" s="183"/>
      <c r="Z12" s="183"/>
      <c r="AA12" s="167"/>
      <c r="AB12" s="167"/>
      <c r="AC12" s="245"/>
      <c r="AD12" s="246"/>
      <c r="AE12" s="246"/>
      <c r="AF12" s="237"/>
      <c r="AG12" s="237"/>
      <c r="AH12" s="237"/>
      <c r="AI12" s="241"/>
      <c r="AJ12" s="241"/>
      <c r="AK12" s="242"/>
      <c r="AL12" s="23"/>
      <c r="AM12" s="24"/>
      <c r="AN12" s="24"/>
      <c r="AO12" s="24"/>
      <c r="AP12" s="24"/>
      <c r="AQ12" s="24"/>
      <c r="AR12" s="24"/>
      <c r="AS12" s="24"/>
      <c r="AT12" s="24"/>
      <c r="AU12" s="24"/>
      <c r="AV12" s="2"/>
      <c r="AW12" s="2"/>
      <c r="AX12" s="2"/>
      <c r="AY12" s="2"/>
      <c r="AZ12" s="21"/>
      <c r="BA12" s="21"/>
      <c r="BB12" s="21"/>
      <c r="BC12" s="21"/>
      <c r="BD12" s="21"/>
      <c r="BE12" s="21"/>
      <c r="BF12" s="25"/>
      <c r="BG12" s="184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26"/>
      <c r="DB12" s="4" t="str">
        <f aca="true" t="shared" si="0" ref="DB12:DB25">WIDECHAR(DC12)</f>
        <v>スキー・スノーボードインストラクター</v>
      </c>
      <c r="DC12" s="4" t="s">
        <v>131</v>
      </c>
    </row>
    <row r="13" spans="7:107" ht="11.25" customHeight="1">
      <c r="G13" s="209" t="s">
        <v>121</v>
      </c>
      <c r="H13" s="210"/>
      <c r="I13" s="210"/>
      <c r="J13" s="211"/>
      <c r="K13" s="27"/>
      <c r="L13" s="235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28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26"/>
      <c r="DB13" s="4" t="str">
        <f t="shared" si="0"/>
        <v>雪の幼稚園</v>
      </c>
      <c r="DC13" s="4" t="s">
        <v>132</v>
      </c>
    </row>
    <row r="14" spans="7:107" ht="11.25" customHeight="1">
      <c r="G14" s="168" t="s">
        <v>20</v>
      </c>
      <c r="H14" s="169"/>
      <c r="I14" s="169"/>
      <c r="J14" s="170"/>
      <c r="K14" s="212" t="s">
        <v>21</v>
      </c>
      <c r="L14" s="213"/>
      <c r="M14" s="214"/>
      <c r="N14" s="214"/>
      <c r="O14" s="21" t="s">
        <v>22</v>
      </c>
      <c r="P14" s="214"/>
      <c r="Q14" s="214"/>
      <c r="R14" s="214"/>
      <c r="S14" s="232" t="s">
        <v>23</v>
      </c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3"/>
      <c r="AM14" s="233"/>
      <c r="AN14" s="233"/>
      <c r="AO14" s="233"/>
      <c r="AP14" s="233"/>
      <c r="AQ14" s="233"/>
      <c r="AR14" s="233"/>
      <c r="AS14" s="233"/>
      <c r="AT14" s="233"/>
      <c r="AU14" s="234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5"/>
      <c r="BG14" s="184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26"/>
      <c r="DB14" s="4" t="str">
        <f t="shared" si="0"/>
        <v>スノーモビル</v>
      </c>
      <c r="DC14" s="4" t="s">
        <v>133</v>
      </c>
    </row>
    <row r="15" spans="7:107" ht="11.25" customHeight="1">
      <c r="G15" s="168"/>
      <c r="H15" s="169"/>
      <c r="I15" s="169"/>
      <c r="J15" s="170"/>
      <c r="K15" s="30"/>
      <c r="L15" s="215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31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26"/>
      <c r="DB15" s="4" t="str">
        <f t="shared" si="0"/>
        <v>チケット</v>
      </c>
      <c r="DC15" s="4" t="s">
        <v>134</v>
      </c>
    </row>
    <row r="16" spans="7:107" ht="11.25" customHeight="1">
      <c r="G16" s="171"/>
      <c r="H16" s="172"/>
      <c r="I16" s="172"/>
      <c r="J16" s="173"/>
      <c r="K16" s="32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33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5"/>
      <c r="BG16" s="184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26"/>
      <c r="DB16" s="4" t="str">
        <f t="shared" si="0"/>
        <v>レンタル</v>
      </c>
      <c r="DC16" s="4" t="s">
        <v>135</v>
      </c>
    </row>
    <row r="17" spans="7:107" ht="11.25" customHeight="1">
      <c r="G17" s="264" t="s">
        <v>24</v>
      </c>
      <c r="H17" s="265"/>
      <c r="I17" s="265"/>
      <c r="J17" s="265"/>
      <c r="K17" s="266"/>
      <c r="L17" s="182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86"/>
      <c r="AA17" s="275" t="s">
        <v>25</v>
      </c>
      <c r="AB17" s="270"/>
      <c r="AC17" s="270"/>
      <c r="AD17" s="270"/>
      <c r="AE17" s="271"/>
      <c r="AF17" s="255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256"/>
      <c r="AV17" s="34"/>
      <c r="AW17" s="34"/>
      <c r="AX17" s="34"/>
      <c r="AY17" s="34"/>
      <c r="AZ17" s="34"/>
      <c r="BA17" s="34"/>
      <c r="BB17" s="34"/>
      <c r="BC17" s="34"/>
      <c r="BD17" s="34"/>
      <c r="BE17" s="35"/>
      <c r="BF17" s="2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26"/>
      <c r="DB17" s="4" t="str">
        <f t="shared" si="0"/>
        <v>レストランホールサービス</v>
      </c>
      <c r="DC17" s="4" t="s">
        <v>136</v>
      </c>
    </row>
    <row r="18" spans="7:107" ht="11.25" customHeight="1">
      <c r="G18" s="267"/>
      <c r="H18" s="268"/>
      <c r="I18" s="268"/>
      <c r="J18" s="268"/>
      <c r="K18" s="269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187"/>
      <c r="AA18" s="276"/>
      <c r="AB18" s="273"/>
      <c r="AC18" s="273"/>
      <c r="AD18" s="273"/>
      <c r="AE18" s="274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257"/>
      <c r="AV18" s="34"/>
      <c r="AW18" s="34"/>
      <c r="AX18" s="34"/>
      <c r="AY18" s="34"/>
      <c r="AZ18" s="34"/>
      <c r="BA18" s="34"/>
      <c r="BB18" s="34"/>
      <c r="BC18" s="34"/>
      <c r="BD18" s="34"/>
      <c r="BE18" s="35"/>
      <c r="BF18" s="25"/>
      <c r="BG18" s="184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26"/>
      <c r="DB18" s="4" t="str">
        <f t="shared" si="0"/>
        <v>ホテル＆プールフロント</v>
      </c>
      <c r="DC18" s="4" t="s">
        <v>137</v>
      </c>
    </row>
    <row r="19" spans="7:107" ht="11.25" customHeight="1">
      <c r="G19" s="264" t="s">
        <v>122</v>
      </c>
      <c r="H19" s="270"/>
      <c r="I19" s="270"/>
      <c r="J19" s="270"/>
      <c r="K19" s="271"/>
      <c r="L19" s="252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49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250"/>
      <c r="AV19" s="29"/>
      <c r="AW19" s="29"/>
      <c r="AX19" s="29"/>
      <c r="AY19" s="29"/>
      <c r="AZ19" s="29"/>
      <c r="BA19" s="29"/>
      <c r="BB19" s="29"/>
      <c r="BC19" s="29"/>
      <c r="BD19" s="29"/>
      <c r="BE19" s="36"/>
      <c r="BF19" s="2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26"/>
      <c r="DB19" s="4" t="str">
        <f t="shared" si="0"/>
        <v>ショップ</v>
      </c>
      <c r="DC19" s="4" t="s">
        <v>138</v>
      </c>
    </row>
    <row r="20" spans="7:107" ht="11.25" customHeight="1">
      <c r="G20" s="272"/>
      <c r="H20" s="273"/>
      <c r="I20" s="273"/>
      <c r="J20" s="273"/>
      <c r="K20" s="27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48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251"/>
      <c r="AV20" s="29"/>
      <c r="AW20" s="29"/>
      <c r="AX20" s="29"/>
      <c r="AY20" s="29"/>
      <c r="AZ20" s="29"/>
      <c r="BA20" s="29"/>
      <c r="BB20" s="29"/>
      <c r="BC20" s="29"/>
      <c r="BD20" s="29"/>
      <c r="BE20" s="36"/>
      <c r="BF20" s="25"/>
      <c r="BG20" s="184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26"/>
      <c r="DB20" s="4" t="str">
        <f t="shared" si="0"/>
        <v>調理師</v>
      </c>
      <c r="DC20" s="4" t="s">
        <v>139</v>
      </c>
    </row>
    <row r="21" spans="7:107" ht="11.25" customHeight="1">
      <c r="G21" s="258" t="s">
        <v>26</v>
      </c>
      <c r="H21" s="259"/>
      <c r="I21" s="259"/>
      <c r="J21" s="259"/>
      <c r="K21" s="259"/>
      <c r="L21" s="259"/>
      <c r="M21" s="259"/>
      <c r="N21" s="260"/>
      <c r="O21" s="247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37"/>
      <c r="AV21" s="29"/>
      <c r="AW21" s="29"/>
      <c r="AX21" s="29"/>
      <c r="AY21" s="29"/>
      <c r="AZ21" s="29"/>
      <c r="BA21" s="29"/>
      <c r="BB21" s="29"/>
      <c r="BC21" s="29"/>
      <c r="BD21" s="29"/>
      <c r="BE21" s="36"/>
      <c r="BF21" s="2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26"/>
      <c r="DB21" s="4" t="str">
        <f t="shared" si="0"/>
        <v>調理補助</v>
      </c>
      <c r="DC21" s="4" t="s">
        <v>140</v>
      </c>
    </row>
    <row r="22" spans="7:107" ht="11.25" customHeight="1">
      <c r="G22" s="261" t="s">
        <v>27</v>
      </c>
      <c r="H22" s="262"/>
      <c r="I22" s="262"/>
      <c r="J22" s="262"/>
      <c r="K22" s="262"/>
      <c r="L22" s="262"/>
      <c r="M22" s="262"/>
      <c r="N22" s="263"/>
      <c r="O22" s="248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38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5"/>
      <c r="BG22" s="184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26"/>
      <c r="DB22" s="4" t="str">
        <f t="shared" si="0"/>
        <v>従業員食堂</v>
      </c>
      <c r="DC22" s="4" t="s">
        <v>141</v>
      </c>
    </row>
    <row r="23" spans="7:106" ht="11.25" customHeight="1">
      <c r="G23" s="174" t="s">
        <v>28</v>
      </c>
      <c r="H23" s="296"/>
      <c r="I23" s="296"/>
      <c r="J23" s="296"/>
      <c r="K23" s="297"/>
      <c r="L23" s="39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40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26"/>
      <c r="DB23" s="4">
        <f t="shared" si="0"/>
      </c>
    </row>
    <row r="24" spans="7:106" ht="13.5">
      <c r="G24" s="298"/>
      <c r="H24" s="299"/>
      <c r="I24" s="299"/>
      <c r="J24" s="299"/>
      <c r="K24" s="300"/>
      <c r="L24" s="41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42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25"/>
      <c r="BG24" s="184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26"/>
      <c r="DB24" s="4">
        <f t="shared" si="0"/>
      </c>
    </row>
    <row r="25" spans="7:106" ht="11.25" customHeight="1">
      <c r="G25" s="44"/>
      <c r="H25" s="44"/>
      <c r="I25" s="44"/>
      <c r="J25" s="44"/>
      <c r="K25" s="44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5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2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26"/>
      <c r="DB25" s="4">
        <f t="shared" si="0"/>
      </c>
    </row>
    <row r="26" spans="7:98" ht="11.25" customHeight="1">
      <c r="G26" s="287" t="s">
        <v>29</v>
      </c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25"/>
      <c r="BG26" s="184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26"/>
    </row>
    <row r="27" spans="7:98" ht="11.25" customHeight="1">
      <c r="G27" s="288" t="s">
        <v>1</v>
      </c>
      <c r="H27" s="289"/>
      <c r="I27" s="289"/>
      <c r="J27" s="289"/>
      <c r="K27" s="289" t="s">
        <v>7</v>
      </c>
      <c r="L27" s="292"/>
      <c r="M27" s="292"/>
      <c r="N27" s="292" t="s">
        <v>30</v>
      </c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4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9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50"/>
    </row>
    <row r="28" spans="7:98" ht="11.25" customHeight="1">
      <c r="G28" s="290"/>
      <c r="H28" s="291"/>
      <c r="I28" s="291"/>
      <c r="J28" s="291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5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174" t="s">
        <v>31</v>
      </c>
      <c r="BG28" s="296"/>
      <c r="BH28" s="296"/>
      <c r="BI28" s="297"/>
      <c r="BJ28" s="247"/>
      <c r="BK28" s="146"/>
      <c r="BL28" s="146"/>
      <c r="BM28" s="146"/>
      <c r="BN28" s="146"/>
      <c r="BO28" s="165" t="str">
        <f>IF(BJ28="する","（右欄も記入→）","（下欄のみ記入↓）")</f>
        <v>（下欄のみ記入↓）</v>
      </c>
      <c r="BP28" s="165"/>
      <c r="BQ28" s="165"/>
      <c r="BR28" s="165"/>
      <c r="BS28" s="165"/>
      <c r="BT28" s="165"/>
      <c r="BU28" s="165"/>
      <c r="BV28" s="165" t="s">
        <v>32</v>
      </c>
      <c r="BW28" s="166"/>
      <c r="BX28" s="166"/>
      <c r="BY28" s="166"/>
      <c r="BZ28" s="145"/>
      <c r="CA28" s="146"/>
      <c r="CB28" s="146"/>
      <c r="CC28" s="146"/>
      <c r="CD28" s="146"/>
      <c r="CE28" s="146"/>
      <c r="CF28" s="146"/>
      <c r="CG28" s="186"/>
      <c r="CH28" s="319" t="s">
        <v>33</v>
      </c>
      <c r="CI28" s="296"/>
      <c r="CJ28" s="296"/>
      <c r="CK28" s="297"/>
      <c r="CL28" s="247"/>
      <c r="CM28" s="146"/>
      <c r="CN28" s="146"/>
      <c r="CO28" s="146"/>
      <c r="CP28" s="146"/>
      <c r="CQ28" s="146"/>
      <c r="CR28" s="146"/>
      <c r="CS28" s="146"/>
      <c r="CT28" s="51"/>
    </row>
    <row r="29" spans="7:98" ht="11.25" customHeight="1">
      <c r="G29" s="139"/>
      <c r="H29" s="140"/>
      <c r="I29" s="140"/>
      <c r="J29" s="140"/>
      <c r="K29" s="140"/>
      <c r="L29" s="143"/>
      <c r="M29" s="143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9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132"/>
      <c r="BG29" s="133"/>
      <c r="BH29" s="133"/>
      <c r="BI29" s="134"/>
      <c r="BJ29" s="305"/>
      <c r="BK29" s="93"/>
      <c r="BL29" s="93"/>
      <c r="BM29" s="93"/>
      <c r="BN29" s="93"/>
      <c r="BO29" s="181"/>
      <c r="BP29" s="181"/>
      <c r="BQ29" s="181"/>
      <c r="BR29" s="181"/>
      <c r="BS29" s="181"/>
      <c r="BT29" s="181"/>
      <c r="BU29" s="181"/>
      <c r="BV29" s="167"/>
      <c r="BW29" s="167"/>
      <c r="BX29" s="167"/>
      <c r="BY29" s="167"/>
      <c r="BZ29" s="93"/>
      <c r="CA29" s="93"/>
      <c r="CB29" s="93"/>
      <c r="CC29" s="93"/>
      <c r="CD29" s="93"/>
      <c r="CE29" s="93"/>
      <c r="CF29" s="93"/>
      <c r="CG29" s="187"/>
      <c r="CH29" s="320"/>
      <c r="CI29" s="321"/>
      <c r="CJ29" s="321"/>
      <c r="CK29" s="322"/>
      <c r="CL29" s="305"/>
      <c r="CM29" s="93"/>
      <c r="CN29" s="93"/>
      <c r="CO29" s="93"/>
      <c r="CP29" s="93"/>
      <c r="CQ29" s="93"/>
      <c r="CR29" s="93"/>
      <c r="CS29" s="93"/>
      <c r="CT29" s="52"/>
    </row>
    <row r="30" spans="7:98" ht="11.25" customHeight="1">
      <c r="G30" s="139"/>
      <c r="H30" s="140"/>
      <c r="I30" s="140"/>
      <c r="J30" s="140"/>
      <c r="K30" s="143"/>
      <c r="L30" s="143"/>
      <c r="M30" s="143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9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308" t="s">
        <v>34</v>
      </c>
      <c r="BG30" s="296"/>
      <c r="BH30" s="296"/>
      <c r="BI30" s="296"/>
      <c r="BJ30" s="296"/>
      <c r="BK30" s="296"/>
      <c r="BL30" s="249"/>
      <c r="BM30" s="145"/>
      <c r="BN30" s="145"/>
      <c r="BO30" s="145"/>
      <c r="BP30" s="309"/>
      <c r="BQ30" s="53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317" t="s">
        <v>35</v>
      </c>
      <c r="CE30" s="317"/>
      <c r="CF30" s="317"/>
      <c r="CG30" s="317"/>
      <c r="CH30" s="160" t="s">
        <v>36</v>
      </c>
      <c r="CI30" s="160"/>
      <c r="CJ30" s="160"/>
      <c r="CK30" s="145"/>
      <c r="CL30" s="146"/>
      <c r="CM30" s="146"/>
      <c r="CN30" s="146"/>
      <c r="CO30" s="146"/>
      <c r="CP30" s="154" t="s">
        <v>37</v>
      </c>
      <c r="CQ30" s="154"/>
      <c r="CR30" s="54"/>
      <c r="CS30" s="54"/>
      <c r="CT30" s="55"/>
    </row>
    <row r="31" spans="7:98" ht="11.25" customHeight="1">
      <c r="G31" s="139"/>
      <c r="H31" s="140"/>
      <c r="I31" s="140"/>
      <c r="J31" s="140"/>
      <c r="K31" s="140"/>
      <c r="L31" s="143"/>
      <c r="M31" s="143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9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132"/>
      <c r="BG31" s="133"/>
      <c r="BH31" s="133"/>
      <c r="BI31" s="133"/>
      <c r="BJ31" s="133"/>
      <c r="BK31" s="133"/>
      <c r="BL31" s="310"/>
      <c r="BM31" s="123"/>
      <c r="BN31" s="123"/>
      <c r="BO31" s="123"/>
      <c r="BP31" s="311"/>
      <c r="BQ31" s="56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318"/>
      <c r="CE31" s="318"/>
      <c r="CF31" s="318"/>
      <c r="CG31" s="318"/>
      <c r="CH31" s="161"/>
      <c r="CI31" s="161"/>
      <c r="CJ31" s="161"/>
      <c r="CK31" s="93"/>
      <c r="CL31" s="93"/>
      <c r="CM31" s="93"/>
      <c r="CN31" s="93"/>
      <c r="CO31" s="93"/>
      <c r="CP31" s="155"/>
      <c r="CQ31" s="155"/>
      <c r="CR31" s="57"/>
      <c r="CS31" s="57"/>
      <c r="CT31" s="58"/>
    </row>
    <row r="32" spans="7:98" ht="11.25" customHeight="1">
      <c r="G32" s="139"/>
      <c r="H32" s="140"/>
      <c r="I32" s="140"/>
      <c r="J32" s="140"/>
      <c r="K32" s="143"/>
      <c r="L32" s="143"/>
      <c r="M32" s="143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9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132"/>
      <c r="BG32" s="133"/>
      <c r="BH32" s="133"/>
      <c r="BI32" s="133"/>
      <c r="BJ32" s="133"/>
      <c r="BK32" s="133"/>
      <c r="BL32" s="312"/>
      <c r="BM32" s="313"/>
      <c r="BN32" s="313"/>
      <c r="BO32" s="313"/>
      <c r="BP32" s="314"/>
      <c r="BQ32" s="162" t="s">
        <v>38</v>
      </c>
      <c r="BR32" s="162"/>
      <c r="BS32" s="162"/>
      <c r="BT32" s="162"/>
      <c r="BU32" s="162"/>
      <c r="BV32" s="145"/>
      <c r="BW32" s="146"/>
      <c r="BX32" s="146"/>
      <c r="BY32" s="146"/>
      <c r="BZ32" s="146"/>
      <c r="CA32" s="146"/>
      <c r="CB32" s="146"/>
      <c r="CC32" s="146"/>
      <c r="CD32" s="146"/>
      <c r="CE32" s="162" t="s">
        <v>39</v>
      </c>
      <c r="CF32" s="162"/>
      <c r="CG32" s="367" t="s">
        <v>40</v>
      </c>
      <c r="CH32" s="244"/>
      <c r="CI32" s="145"/>
      <c r="CJ32" s="146"/>
      <c r="CK32" s="146"/>
      <c r="CL32" s="146"/>
      <c r="CM32" s="146"/>
      <c r="CN32" s="146"/>
      <c r="CO32" s="146"/>
      <c r="CP32" s="146"/>
      <c r="CQ32" s="146"/>
      <c r="CR32" s="156" t="s">
        <v>41</v>
      </c>
      <c r="CS32" s="156"/>
      <c r="CT32" s="157"/>
    </row>
    <row r="33" spans="7:98" ht="11.25" customHeight="1">
      <c r="G33" s="139"/>
      <c r="H33" s="140"/>
      <c r="I33" s="140"/>
      <c r="J33" s="140"/>
      <c r="K33" s="140"/>
      <c r="L33" s="143"/>
      <c r="M33" s="143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9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298"/>
      <c r="BG33" s="299"/>
      <c r="BH33" s="299"/>
      <c r="BI33" s="299"/>
      <c r="BJ33" s="299"/>
      <c r="BK33" s="299"/>
      <c r="BL33" s="315"/>
      <c r="BM33" s="147"/>
      <c r="BN33" s="147"/>
      <c r="BO33" s="147"/>
      <c r="BP33" s="316"/>
      <c r="BQ33" s="163"/>
      <c r="BR33" s="163"/>
      <c r="BS33" s="163"/>
      <c r="BT33" s="163"/>
      <c r="BU33" s="163"/>
      <c r="BV33" s="147"/>
      <c r="BW33" s="147"/>
      <c r="BX33" s="147"/>
      <c r="BY33" s="147"/>
      <c r="BZ33" s="147"/>
      <c r="CA33" s="147"/>
      <c r="CB33" s="147"/>
      <c r="CC33" s="147"/>
      <c r="CD33" s="147"/>
      <c r="CE33" s="163"/>
      <c r="CF33" s="163"/>
      <c r="CG33" s="368"/>
      <c r="CH33" s="368"/>
      <c r="CI33" s="147"/>
      <c r="CJ33" s="147"/>
      <c r="CK33" s="147"/>
      <c r="CL33" s="147"/>
      <c r="CM33" s="147"/>
      <c r="CN33" s="147"/>
      <c r="CO33" s="147"/>
      <c r="CP33" s="147"/>
      <c r="CQ33" s="147"/>
      <c r="CR33" s="158"/>
      <c r="CS33" s="158"/>
      <c r="CT33" s="159"/>
    </row>
    <row r="34" spans="7:98" ht="11.25" customHeight="1">
      <c r="G34" s="139"/>
      <c r="H34" s="140"/>
      <c r="I34" s="140"/>
      <c r="J34" s="140"/>
      <c r="K34" s="143"/>
      <c r="L34" s="143"/>
      <c r="M34" s="143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9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59"/>
      <c r="BR34" s="59"/>
      <c r="BS34" s="59"/>
      <c r="BT34" s="59"/>
      <c r="BU34" s="59"/>
      <c r="BV34" s="44"/>
      <c r="BW34" s="44"/>
      <c r="BX34" s="44"/>
      <c r="BY34" s="44"/>
      <c r="BZ34" s="44"/>
      <c r="CA34" s="44"/>
      <c r="CB34" s="44"/>
      <c r="CC34" s="44"/>
      <c r="CD34" s="44"/>
      <c r="CE34" s="59"/>
      <c r="CF34" s="59"/>
      <c r="CG34" s="60"/>
      <c r="CH34" s="60"/>
      <c r="CI34" s="44"/>
      <c r="CJ34" s="44"/>
      <c r="CK34" s="44"/>
      <c r="CL34" s="44"/>
      <c r="CM34" s="44"/>
      <c r="CN34" s="44"/>
      <c r="CO34" s="44"/>
      <c r="CP34" s="44"/>
      <c r="CQ34" s="44"/>
      <c r="CR34" s="61"/>
      <c r="CS34" s="61"/>
      <c r="CT34" s="62"/>
    </row>
    <row r="35" spans="7:98" ht="11.25" customHeight="1">
      <c r="G35" s="139"/>
      <c r="H35" s="140"/>
      <c r="I35" s="140"/>
      <c r="J35" s="140"/>
      <c r="K35" s="140"/>
      <c r="L35" s="143"/>
      <c r="M35" s="143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9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124" t="s">
        <v>42</v>
      </c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</row>
    <row r="36" spans="7:98" ht="11.25" customHeight="1">
      <c r="G36" s="139"/>
      <c r="H36" s="140"/>
      <c r="I36" s="140"/>
      <c r="J36" s="140"/>
      <c r="K36" s="143"/>
      <c r="L36" s="143"/>
      <c r="M36" s="143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9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345" t="s">
        <v>43</v>
      </c>
      <c r="BG36" s="346"/>
      <c r="BH36" s="346"/>
      <c r="BI36" s="346"/>
      <c r="BJ36" s="347"/>
      <c r="BK36" s="91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348"/>
      <c r="BZ36" s="350" t="s">
        <v>24</v>
      </c>
      <c r="CA36" s="351"/>
      <c r="CB36" s="351"/>
      <c r="CC36" s="351"/>
      <c r="CD36" s="352"/>
      <c r="CE36" s="306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307"/>
    </row>
    <row r="37" spans="7:98" ht="11.25" customHeight="1">
      <c r="G37" s="139"/>
      <c r="H37" s="140"/>
      <c r="I37" s="140"/>
      <c r="J37" s="140"/>
      <c r="K37" s="140"/>
      <c r="L37" s="143"/>
      <c r="M37" s="143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9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267"/>
      <c r="BG37" s="268"/>
      <c r="BH37" s="268"/>
      <c r="BI37" s="268"/>
      <c r="BJ37" s="269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349"/>
      <c r="BZ37" s="276"/>
      <c r="CA37" s="273"/>
      <c r="CB37" s="273"/>
      <c r="CC37" s="273"/>
      <c r="CD37" s="274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251"/>
    </row>
    <row r="38" spans="7:98" ht="11.25" customHeight="1">
      <c r="G38" s="139"/>
      <c r="H38" s="140"/>
      <c r="I38" s="140"/>
      <c r="J38" s="140"/>
      <c r="K38" s="143"/>
      <c r="L38" s="143"/>
      <c r="M38" s="143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9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264" t="s">
        <v>44</v>
      </c>
      <c r="BG38" s="265"/>
      <c r="BH38" s="265"/>
      <c r="BI38" s="265"/>
      <c r="BJ38" s="266"/>
      <c r="BK38" s="63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64"/>
    </row>
    <row r="39" spans="7:98" ht="11.25" customHeight="1">
      <c r="G39" s="139"/>
      <c r="H39" s="140"/>
      <c r="I39" s="140"/>
      <c r="J39" s="140"/>
      <c r="K39" s="140"/>
      <c r="L39" s="143"/>
      <c r="M39" s="143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9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362"/>
      <c r="BG39" s="363"/>
      <c r="BH39" s="363"/>
      <c r="BI39" s="363"/>
      <c r="BJ39" s="364"/>
      <c r="BK39" s="65"/>
      <c r="BL39" s="366"/>
      <c r="BM39" s="366"/>
      <c r="BN39" s="366"/>
      <c r="BO39" s="366"/>
      <c r="BP39" s="366"/>
      <c r="BQ39" s="366"/>
      <c r="BR39" s="366"/>
      <c r="BS39" s="366"/>
      <c r="BT39" s="366"/>
      <c r="BU39" s="366"/>
      <c r="BV39" s="366"/>
      <c r="BW39" s="366"/>
      <c r="BX39" s="366"/>
      <c r="BY39" s="366"/>
      <c r="BZ39" s="366"/>
      <c r="CA39" s="366"/>
      <c r="CB39" s="366"/>
      <c r="CC39" s="366"/>
      <c r="CD39" s="366"/>
      <c r="CE39" s="366"/>
      <c r="CF39" s="366"/>
      <c r="CG39" s="366"/>
      <c r="CH39" s="366"/>
      <c r="CI39" s="366"/>
      <c r="CJ39" s="366"/>
      <c r="CK39" s="366"/>
      <c r="CL39" s="366"/>
      <c r="CM39" s="366"/>
      <c r="CN39" s="366"/>
      <c r="CO39" s="366"/>
      <c r="CP39" s="366"/>
      <c r="CQ39" s="366"/>
      <c r="CR39" s="366"/>
      <c r="CS39" s="366"/>
      <c r="CT39" s="66"/>
    </row>
    <row r="40" spans="7:98" ht="11.25" customHeight="1">
      <c r="G40" s="139"/>
      <c r="H40" s="140"/>
      <c r="I40" s="140"/>
      <c r="J40" s="140"/>
      <c r="K40" s="143"/>
      <c r="L40" s="143"/>
      <c r="M40" s="143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9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67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</row>
    <row r="41" spans="7:98" ht="11.25" customHeight="1">
      <c r="G41" s="139"/>
      <c r="H41" s="140"/>
      <c r="I41" s="140"/>
      <c r="J41" s="140"/>
      <c r="K41" s="140"/>
      <c r="L41" s="143"/>
      <c r="M41" s="143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9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124" t="s">
        <v>45</v>
      </c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</row>
    <row r="42" spans="7:98" ht="11.25" customHeight="1">
      <c r="G42" s="139"/>
      <c r="H42" s="140"/>
      <c r="I42" s="140"/>
      <c r="J42" s="140"/>
      <c r="K42" s="143"/>
      <c r="L42" s="143"/>
      <c r="M42" s="143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9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356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  <c r="BZ42" s="357"/>
      <c r="CA42" s="357"/>
      <c r="CB42" s="357"/>
      <c r="CC42" s="357"/>
      <c r="CD42" s="357"/>
      <c r="CE42" s="357"/>
      <c r="CF42" s="357"/>
      <c r="CG42" s="357"/>
      <c r="CH42" s="357"/>
      <c r="CI42" s="357"/>
      <c r="CJ42" s="357"/>
      <c r="CK42" s="357"/>
      <c r="CL42" s="357"/>
      <c r="CM42" s="357"/>
      <c r="CN42" s="357"/>
      <c r="CO42" s="357"/>
      <c r="CP42" s="357"/>
      <c r="CQ42" s="357"/>
      <c r="CR42" s="357"/>
      <c r="CS42" s="357"/>
      <c r="CT42" s="358"/>
    </row>
    <row r="43" spans="7:98" ht="11.25" customHeight="1">
      <c r="G43" s="139"/>
      <c r="H43" s="140"/>
      <c r="I43" s="140"/>
      <c r="J43" s="140"/>
      <c r="K43" s="140"/>
      <c r="L43" s="143"/>
      <c r="M43" s="143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9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151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50"/>
    </row>
    <row r="44" spans="7:98" ht="11.25" customHeight="1">
      <c r="G44" s="139"/>
      <c r="H44" s="140"/>
      <c r="I44" s="140"/>
      <c r="J44" s="140"/>
      <c r="K44" s="143"/>
      <c r="L44" s="143"/>
      <c r="M44" s="143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9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148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50"/>
    </row>
    <row r="45" spans="7:98" ht="11.25" customHeight="1">
      <c r="G45" s="139"/>
      <c r="H45" s="140"/>
      <c r="I45" s="140"/>
      <c r="J45" s="140"/>
      <c r="K45" s="140"/>
      <c r="L45" s="143"/>
      <c r="M45" s="143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9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151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50"/>
    </row>
    <row r="46" spans="7:98" ht="11.25" customHeight="1">
      <c r="G46" s="141"/>
      <c r="H46" s="142"/>
      <c r="I46" s="142"/>
      <c r="J46" s="142"/>
      <c r="K46" s="144"/>
      <c r="L46" s="144"/>
      <c r="M46" s="144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1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148"/>
      <c r="BG46" s="303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303"/>
      <c r="BY46" s="303"/>
      <c r="BZ46" s="303"/>
      <c r="CA46" s="303"/>
      <c r="CB46" s="303"/>
      <c r="CC46" s="303"/>
      <c r="CD46" s="303"/>
      <c r="CE46" s="303"/>
      <c r="CF46" s="303"/>
      <c r="CG46" s="303"/>
      <c r="CH46" s="303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150"/>
    </row>
    <row r="47" spans="7:98" ht="11.25" customHeight="1">
      <c r="G47" s="139"/>
      <c r="H47" s="140"/>
      <c r="I47" s="140"/>
      <c r="J47" s="140"/>
      <c r="K47" s="140"/>
      <c r="L47" s="143"/>
      <c r="M47" s="143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9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151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3"/>
      <c r="CH47" s="303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150"/>
    </row>
    <row r="48" spans="7:98" ht="11.25" customHeight="1">
      <c r="G48" s="141"/>
      <c r="H48" s="142"/>
      <c r="I48" s="142"/>
      <c r="J48" s="142"/>
      <c r="K48" s="144"/>
      <c r="L48" s="144"/>
      <c r="M48" s="144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1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148"/>
      <c r="BG48" s="303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303"/>
      <c r="BY48" s="303"/>
      <c r="BZ48" s="303"/>
      <c r="CA48" s="303"/>
      <c r="CB48" s="303"/>
      <c r="CC48" s="303"/>
      <c r="CD48" s="303"/>
      <c r="CE48" s="303"/>
      <c r="CF48" s="303"/>
      <c r="CG48" s="303"/>
      <c r="CH48" s="303"/>
      <c r="CI48" s="303"/>
      <c r="CJ48" s="303"/>
      <c r="CK48" s="303"/>
      <c r="CL48" s="303"/>
      <c r="CM48" s="303"/>
      <c r="CN48" s="303"/>
      <c r="CO48" s="303"/>
      <c r="CP48" s="303"/>
      <c r="CQ48" s="303"/>
      <c r="CR48" s="303"/>
      <c r="CS48" s="303"/>
      <c r="CT48" s="150"/>
    </row>
    <row r="49" spans="7:98" ht="11.25" customHeight="1">
      <c r="G49" s="69"/>
      <c r="H49" s="69"/>
      <c r="I49" s="69"/>
      <c r="J49" s="69"/>
      <c r="K49" s="69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353"/>
      <c r="BG49" s="354"/>
      <c r="BH49" s="354"/>
      <c r="BI49" s="354"/>
      <c r="BJ49" s="354"/>
      <c r="BK49" s="354"/>
      <c r="BL49" s="354"/>
      <c r="BM49" s="354"/>
      <c r="BN49" s="354"/>
      <c r="BO49" s="354"/>
      <c r="BP49" s="354"/>
      <c r="BQ49" s="354"/>
      <c r="BR49" s="354"/>
      <c r="BS49" s="354"/>
      <c r="BT49" s="354"/>
      <c r="BU49" s="354"/>
      <c r="BV49" s="354"/>
      <c r="BW49" s="354"/>
      <c r="BX49" s="354"/>
      <c r="BY49" s="354"/>
      <c r="BZ49" s="354"/>
      <c r="CA49" s="354"/>
      <c r="CB49" s="354"/>
      <c r="CC49" s="354"/>
      <c r="CD49" s="354"/>
      <c r="CE49" s="354"/>
      <c r="CF49" s="354"/>
      <c r="CG49" s="354"/>
      <c r="CH49" s="354"/>
      <c r="CI49" s="354"/>
      <c r="CJ49" s="354"/>
      <c r="CK49" s="354"/>
      <c r="CL49" s="354"/>
      <c r="CM49" s="354"/>
      <c r="CN49" s="354"/>
      <c r="CO49" s="354"/>
      <c r="CP49" s="354"/>
      <c r="CQ49" s="354"/>
      <c r="CR49" s="354"/>
      <c r="CS49" s="354"/>
      <c r="CT49" s="355"/>
    </row>
    <row r="50" spans="7:98" ht="11.25" customHeight="1">
      <c r="G50" s="135" t="s">
        <v>46</v>
      </c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</row>
    <row r="51" spans="7:98" ht="11.25" customHeight="1">
      <c r="G51" s="116" t="s">
        <v>47</v>
      </c>
      <c r="H51" s="117"/>
      <c r="I51" s="117"/>
      <c r="J51" s="117"/>
      <c r="K51" s="117"/>
      <c r="L51" s="117"/>
      <c r="M51" s="117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9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124" t="s">
        <v>48</v>
      </c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</row>
    <row r="52" spans="7:98" ht="11.25" customHeight="1">
      <c r="G52" s="104"/>
      <c r="H52" s="105"/>
      <c r="I52" s="105"/>
      <c r="J52" s="105"/>
      <c r="K52" s="105"/>
      <c r="L52" s="105"/>
      <c r="M52" s="105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1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116" t="s">
        <v>49</v>
      </c>
      <c r="BG52" s="130"/>
      <c r="BH52" s="130"/>
      <c r="BI52" s="130"/>
      <c r="BJ52" s="131"/>
      <c r="BK52" s="91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71"/>
    </row>
    <row r="53" spans="7:98" ht="13.5" customHeight="1">
      <c r="G53" s="102" t="s">
        <v>50</v>
      </c>
      <c r="H53" s="103"/>
      <c r="I53" s="103"/>
      <c r="J53" s="103"/>
      <c r="K53" s="103"/>
      <c r="L53" s="103"/>
      <c r="M53" s="103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3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132"/>
      <c r="BG53" s="133"/>
      <c r="BH53" s="133"/>
      <c r="BI53" s="133"/>
      <c r="BJ53" s="134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72"/>
    </row>
    <row r="54" spans="7:98" ht="11.25" customHeight="1">
      <c r="G54" s="104"/>
      <c r="H54" s="105"/>
      <c r="I54" s="105"/>
      <c r="J54" s="105"/>
      <c r="K54" s="105"/>
      <c r="L54" s="105"/>
      <c r="M54" s="105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1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98" t="s">
        <v>51</v>
      </c>
      <c r="BG54" s="99"/>
      <c r="BH54" s="99"/>
      <c r="BI54" s="99"/>
      <c r="BJ54" s="100"/>
      <c r="BK54" s="126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73"/>
    </row>
    <row r="55" spans="7:114" s="74" customFormat="1" ht="11.25" customHeight="1">
      <c r="G55" s="102" t="s">
        <v>52</v>
      </c>
      <c r="H55" s="103"/>
      <c r="I55" s="103"/>
      <c r="J55" s="103"/>
      <c r="K55" s="103"/>
      <c r="L55" s="103"/>
      <c r="M55" s="103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3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101"/>
      <c r="BG55" s="99"/>
      <c r="BH55" s="99"/>
      <c r="BI55" s="99"/>
      <c r="BJ55" s="100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75"/>
      <c r="DA55" s="76"/>
      <c r="DB55" s="76"/>
      <c r="DC55" s="76"/>
      <c r="DD55" s="76"/>
      <c r="DE55" s="76"/>
      <c r="DF55" s="76"/>
      <c r="DG55" s="76"/>
      <c r="DH55" s="76"/>
      <c r="DI55" s="76"/>
      <c r="DJ55" s="76"/>
    </row>
    <row r="56" spans="7:114" s="74" customFormat="1" ht="11.25" customHeight="1">
      <c r="G56" s="106"/>
      <c r="H56" s="107"/>
      <c r="I56" s="107"/>
      <c r="J56" s="107"/>
      <c r="K56" s="107"/>
      <c r="L56" s="107"/>
      <c r="M56" s="107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5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98" t="s">
        <v>53</v>
      </c>
      <c r="BG56" s="99"/>
      <c r="BH56" s="99"/>
      <c r="BI56" s="99"/>
      <c r="BJ56" s="100"/>
      <c r="BK56" s="97"/>
      <c r="BL56" s="97"/>
      <c r="BM56" s="127" t="s">
        <v>7</v>
      </c>
      <c r="BN56" s="127"/>
      <c r="BO56" s="97"/>
      <c r="BP56" s="97"/>
      <c r="BQ56" s="138" t="s">
        <v>8</v>
      </c>
      <c r="BR56" s="138"/>
      <c r="BS56" s="7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73"/>
      <c r="DA56" s="76"/>
      <c r="DB56" s="76"/>
      <c r="DC56" s="76"/>
      <c r="DD56" s="76"/>
      <c r="DE56" s="76"/>
      <c r="DF56" s="76"/>
      <c r="DG56" s="76"/>
      <c r="DH56" s="76"/>
      <c r="DI56" s="76"/>
      <c r="DJ56" s="76"/>
    </row>
    <row r="57" spans="7:98" ht="11.25" customHeight="1">
      <c r="G57" s="78"/>
      <c r="H57" s="78"/>
      <c r="I57" s="78"/>
      <c r="J57" s="78"/>
      <c r="K57" s="78"/>
      <c r="L57" s="7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101"/>
      <c r="BG57" s="99"/>
      <c r="BH57" s="99"/>
      <c r="BI57" s="99"/>
      <c r="BJ57" s="100"/>
      <c r="BK57" s="97"/>
      <c r="BL57" s="97"/>
      <c r="BM57" s="127"/>
      <c r="BN57" s="127"/>
      <c r="BO57" s="97"/>
      <c r="BP57" s="97"/>
      <c r="BQ57" s="138"/>
      <c r="BR57" s="138"/>
      <c r="BS57" s="79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75"/>
    </row>
    <row r="58" spans="7:98" ht="11.25" customHeight="1">
      <c r="G58" s="284" t="s">
        <v>54</v>
      </c>
      <c r="H58" s="285"/>
      <c r="I58" s="285"/>
      <c r="J58" s="285"/>
      <c r="K58" s="285"/>
      <c r="L58" s="285"/>
      <c r="M58" s="285"/>
      <c r="N58" s="285"/>
      <c r="O58" s="285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98" t="s">
        <v>55</v>
      </c>
      <c r="BG58" s="99"/>
      <c r="BH58" s="99"/>
      <c r="BI58" s="99"/>
      <c r="BJ58" s="100"/>
      <c r="BK58" s="126"/>
      <c r="BL58" s="126"/>
      <c r="BM58" s="127" t="s">
        <v>7</v>
      </c>
      <c r="BN58" s="127"/>
      <c r="BO58" s="126"/>
      <c r="BP58" s="126"/>
      <c r="BQ58" s="127" t="s">
        <v>8</v>
      </c>
      <c r="BR58" s="127"/>
      <c r="BS58" s="127" t="s">
        <v>9</v>
      </c>
      <c r="BT58" s="127"/>
      <c r="BU58" s="126"/>
      <c r="BV58" s="126"/>
      <c r="BW58" s="127" t="s">
        <v>7</v>
      </c>
      <c r="BX58" s="127"/>
      <c r="BY58" s="126"/>
      <c r="BZ58" s="126"/>
      <c r="CA58" s="127" t="s">
        <v>8</v>
      </c>
      <c r="CB58" s="127"/>
      <c r="CC58" s="77"/>
      <c r="CD58" s="128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73"/>
    </row>
    <row r="59" spans="7:98" ht="11.25" customHeight="1">
      <c r="G59" s="18"/>
      <c r="H59" s="284" t="s">
        <v>56</v>
      </c>
      <c r="I59" s="285"/>
      <c r="J59" s="285"/>
      <c r="K59" s="285"/>
      <c r="L59" s="285"/>
      <c r="M59" s="285"/>
      <c r="N59" s="285"/>
      <c r="O59" s="284" t="s">
        <v>57</v>
      </c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18"/>
      <c r="AO59" s="18"/>
      <c r="AP59" s="18"/>
      <c r="AQ59" s="18"/>
      <c r="AR59" s="18"/>
      <c r="AS59" s="18"/>
      <c r="AT59" s="18"/>
      <c r="AU59" s="18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101"/>
      <c r="BG59" s="99"/>
      <c r="BH59" s="99"/>
      <c r="BI59" s="99"/>
      <c r="BJ59" s="100"/>
      <c r="BK59" s="126"/>
      <c r="BL59" s="126"/>
      <c r="BM59" s="127"/>
      <c r="BN59" s="127"/>
      <c r="BO59" s="126"/>
      <c r="BP59" s="126"/>
      <c r="BQ59" s="127"/>
      <c r="BR59" s="127"/>
      <c r="BS59" s="127"/>
      <c r="BT59" s="127"/>
      <c r="BU59" s="126"/>
      <c r="BV59" s="126"/>
      <c r="BW59" s="127"/>
      <c r="BX59" s="127"/>
      <c r="BY59" s="126"/>
      <c r="BZ59" s="126"/>
      <c r="CA59" s="127"/>
      <c r="CB59" s="127"/>
      <c r="CC59" s="7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75"/>
    </row>
    <row r="60" spans="7:98" ht="11.25" customHeight="1">
      <c r="G60" s="18"/>
      <c r="H60" s="82" t="s">
        <v>143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2"/>
      <c r="BF60" s="168" t="s">
        <v>58</v>
      </c>
      <c r="BG60" s="169"/>
      <c r="BH60" s="169"/>
      <c r="BI60" s="169"/>
      <c r="BJ60" s="170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72"/>
    </row>
    <row r="61" spans="7:98" ht="11.25" customHeight="1">
      <c r="G61" s="83"/>
      <c r="H61" s="277"/>
      <c r="I61" s="283"/>
      <c r="J61" s="283"/>
      <c r="K61" s="84"/>
      <c r="L61" s="277"/>
      <c r="M61" s="285"/>
      <c r="N61" s="285"/>
      <c r="O61" s="285"/>
      <c r="P61" s="285"/>
      <c r="Q61" s="80"/>
      <c r="R61" s="80"/>
      <c r="S61" s="80"/>
      <c r="T61" s="80"/>
      <c r="U61" s="3"/>
      <c r="V61" s="3"/>
      <c r="W61" s="3"/>
      <c r="X61" s="3"/>
      <c r="Y61" s="343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80"/>
      <c r="AM61" s="85"/>
      <c r="AN61" s="85"/>
      <c r="AO61" s="85"/>
      <c r="AP61" s="3"/>
      <c r="AQ61" s="3"/>
      <c r="AR61" s="3"/>
      <c r="AS61" s="3"/>
      <c r="AT61" s="3"/>
      <c r="AU61" s="3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168"/>
      <c r="BG61" s="169"/>
      <c r="BH61" s="169"/>
      <c r="BI61" s="169"/>
      <c r="BJ61" s="170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72"/>
    </row>
    <row r="62" spans="7:98" ht="11.25" customHeight="1">
      <c r="G62" s="86"/>
      <c r="H62" s="277" t="s">
        <v>123</v>
      </c>
      <c r="I62" s="277"/>
      <c r="J62" s="277"/>
      <c r="K62" s="277"/>
      <c r="L62" s="284" t="s">
        <v>124</v>
      </c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5"/>
      <c r="Y62" s="285"/>
      <c r="Z62" s="84"/>
      <c r="AA62" s="277" t="s">
        <v>125</v>
      </c>
      <c r="AB62" s="277"/>
      <c r="AC62" s="277"/>
      <c r="AD62" s="277"/>
      <c r="AE62" s="284" t="s">
        <v>59</v>
      </c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18"/>
      <c r="AT62" s="18"/>
      <c r="AU62" s="18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168"/>
      <c r="BG62" s="169"/>
      <c r="BH62" s="169"/>
      <c r="BI62" s="169"/>
      <c r="BJ62" s="170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72"/>
    </row>
    <row r="63" spans="6:98" ht="11.25" customHeight="1">
      <c r="F63" s="87"/>
      <c r="G63" s="3"/>
      <c r="H63" s="280" t="s">
        <v>126</v>
      </c>
      <c r="I63" s="280"/>
      <c r="J63" s="280"/>
      <c r="K63" s="280"/>
      <c r="L63" s="281" t="s">
        <v>144</v>
      </c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"/>
      <c r="AC63" s="280" t="s">
        <v>126</v>
      </c>
      <c r="AD63" s="280"/>
      <c r="AE63" s="280"/>
      <c r="AF63" s="280"/>
      <c r="AG63" s="278" t="s">
        <v>127</v>
      </c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359"/>
      <c r="BG63" s="360"/>
      <c r="BH63" s="360"/>
      <c r="BI63" s="360"/>
      <c r="BJ63" s="361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88"/>
    </row>
    <row r="64" spans="48:99" ht="11.25" customHeight="1">
      <c r="AV64" s="2"/>
      <c r="AW64" s="2"/>
      <c r="AX64" s="2"/>
      <c r="AY64" s="2"/>
      <c r="AZ64" s="2"/>
      <c r="BA64" s="2"/>
      <c r="BB64" s="2"/>
      <c r="BC64" s="2"/>
      <c r="BD64" s="2"/>
      <c r="BE64" s="2"/>
      <c r="CU64" s="89"/>
    </row>
    <row r="65" spans="48:99" ht="11.25" customHeight="1">
      <c r="AV65"/>
      <c r="AW65"/>
      <c r="AX65"/>
      <c r="AY65"/>
      <c r="AZ65"/>
      <c r="BA65"/>
      <c r="BB65"/>
      <c r="BC65"/>
      <c r="BD65"/>
      <c r="BE65"/>
      <c r="CU65" s="89"/>
    </row>
    <row r="66" spans="48:99" ht="11.25" customHeight="1">
      <c r="AV66"/>
      <c r="AW66"/>
      <c r="AX66"/>
      <c r="AY66"/>
      <c r="AZ66"/>
      <c r="BA66"/>
      <c r="BB66"/>
      <c r="BC66"/>
      <c r="BD66"/>
      <c r="BE66"/>
      <c r="CU66" s="89"/>
    </row>
    <row r="67" spans="8:57" ht="11.25" customHeight="1"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/>
      <c r="AW67"/>
      <c r="AX67"/>
      <c r="AY67"/>
      <c r="AZ67"/>
      <c r="BA67"/>
      <c r="BB67"/>
      <c r="BC67"/>
      <c r="BD67"/>
      <c r="BE67"/>
    </row>
    <row r="68" spans="8:57" ht="11.25" customHeight="1"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/>
      <c r="AW68"/>
      <c r="AX68"/>
      <c r="AY68"/>
      <c r="AZ68"/>
      <c r="BA68"/>
      <c r="BB68"/>
      <c r="BC68"/>
      <c r="BD68"/>
      <c r="BE68"/>
    </row>
    <row r="69" spans="48:57" ht="11.25" customHeight="1">
      <c r="AV69" s="90"/>
      <c r="AW69" s="90"/>
      <c r="AX69" s="90"/>
      <c r="AY69" s="90"/>
      <c r="AZ69" s="90"/>
      <c r="BA69" s="90"/>
      <c r="BB69" s="90"/>
      <c r="BC69" s="90"/>
      <c r="BD69" s="90"/>
      <c r="BE69" s="90"/>
    </row>
  </sheetData>
  <sheetProtection/>
  <mergeCells count="183">
    <mergeCell ref="BK58:BL59"/>
    <mergeCell ref="BU58:BV59"/>
    <mergeCell ref="BF38:BJ39"/>
    <mergeCell ref="BL38:CS39"/>
    <mergeCell ref="BF35:CT35"/>
    <mergeCell ref="BO28:BU29"/>
    <mergeCell ref="BR30:CC31"/>
    <mergeCell ref="CG32:CH33"/>
    <mergeCell ref="BV32:CD33"/>
    <mergeCell ref="CE32:CF33"/>
    <mergeCell ref="BF6:BK7"/>
    <mergeCell ref="BY6:CA7"/>
    <mergeCell ref="Y61:AK61"/>
    <mergeCell ref="BF36:BJ37"/>
    <mergeCell ref="BK36:BY37"/>
    <mergeCell ref="BZ36:CD37"/>
    <mergeCell ref="BF48:CT49"/>
    <mergeCell ref="BF42:CT43"/>
    <mergeCell ref="BF60:BJ63"/>
    <mergeCell ref="BF58:BJ59"/>
    <mergeCell ref="BG22:CS23"/>
    <mergeCell ref="CH28:CK29"/>
    <mergeCell ref="CK8:CT9"/>
    <mergeCell ref="BF10:BK11"/>
    <mergeCell ref="BL10:CS11"/>
    <mergeCell ref="CG6:CH7"/>
    <mergeCell ref="BF8:BK9"/>
    <mergeCell ref="BM8:CH9"/>
    <mergeCell ref="CI8:CJ9"/>
    <mergeCell ref="BW6:BX7"/>
    <mergeCell ref="BF46:CT47"/>
    <mergeCell ref="BG26:CS27"/>
    <mergeCell ref="BF28:BI29"/>
    <mergeCell ref="CL28:CS29"/>
    <mergeCell ref="CE36:CT37"/>
    <mergeCell ref="BF30:BK33"/>
    <mergeCell ref="BL30:BP33"/>
    <mergeCell ref="BJ28:BN29"/>
    <mergeCell ref="CD30:CG31"/>
    <mergeCell ref="CK30:CO31"/>
    <mergeCell ref="G23:K24"/>
    <mergeCell ref="M23:AT24"/>
    <mergeCell ref="G31:J32"/>
    <mergeCell ref="K31:M32"/>
    <mergeCell ref="N33:AU34"/>
    <mergeCell ref="BG12:CS13"/>
    <mergeCell ref="BG14:CS15"/>
    <mergeCell ref="BG24:CS25"/>
    <mergeCell ref="BG18:CS19"/>
    <mergeCell ref="BG20:CS21"/>
    <mergeCell ref="O59:AM59"/>
    <mergeCell ref="H59:N59"/>
    <mergeCell ref="N47:AU48"/>
    <mergeCell ref="G26:AU26"/>
    <mergeCell ref="G33:J34"/>
    <mergeCell ref="K33:M34"/>
    <mergeCell ref="G27:J28"/>
    <mergeCell ref="K27:M28"/>
    <mergeCell ref="G58:O58"/>
    <mergeCell ref="N27:AU28"/>
    <mergeCell ref="H62:K62"/>
    <mergeCell ref="AG63:AU63"/>
    <mergeCell ref="H63:K63"/>
    <mergeCell ref="L63:AA63"/>
    <mergeCell ref="AC63:AF63"/>
    <mergeCell ref="H61:J61"/>
    <mergeCell ref="L62:Y62"/>
    <mergeCell ref="L61:P61"/>
    <mergeCell ref="AA62:AD62"/>
    <mergeCell ref="AE62:AR62"/>
    <mergeCell ref="G29:J30"/>
    <mergeCell ref="K29:M30"/>
    <mergeCell ref="N29:AU30"/>
    <mergeCell ref="N31:AU32"/>
    <mergeCell ref="G43:J44"/>
    <mergeCell ref="G41:J42"/>
    <mergeCell ref="K35:M36"/>
    <mergeCell ref="N35:AU36"/>
    <mergeCell ref="K43:M44"/>
    <mergeCell ref="N43:AU44"/>
    <mergeCell ref="O21:AT22"/>
    <mergeCell ref="AD19:AU20"/>
    <mergeCell ref="L19:AC20"/>
    <mergeCell ref="AF17:AU18"/>
    <mergeCell ref="G21:N21"/>
    <mergeCell ref="G22:N22"/>
    <mergeCell ref="G17:K18"/>
    <mergeCell ref="G19:K20"/>
    <mergeCell ref="AA17:AE18"/>
    <mergeCell ref="L17:Z18"/>
    <mergeCell ref="S14:AU14"/>
    <mergeCell ref="L13:AT13"/>
    <mergeCell ref="P14:R14"/>
    <mergeCell ref="AF11:AH12"/>
    <mergeCell ref="AI11:AK12"/>
    <mergeCell ref="N11:P12"/>
    <mergeCell ref="S11:U12"/>
    <mergeCell ref="AC11:AE12"/>
    <mergeCell ref="K6:AG6"/>
    <mergeCell ref="G13:J13"/>
    <mergeCell ref="G14:J16"/>
    <mergeCell ref="K14:L14"/>
    <mergeCell ref="M14:N14"/>
    <mergeCell ref="L15:AT16"/>
    <mergeCell ref="G6:J6"/>
    <mergeCell ref="AN3:AT11"/>
    <mergeCell ref="M2:AK4"/>
    <mergeCell ref="Q11:R12"/>
    <mergeCell ref="AG5:AH5"/>
    <mergeCell ref="AH7:AK9"/>
    <mergeCell ref="AI5:AK5"/>
    <mergeCell ref="W5:X5"/>
    <mergeCell ref="Y5:Z5"/>
    <mergeCell ref="AA5:AB5"/>
    <mergeCell ref="AC5:AD5"/>
    <mergeCell ref="K7:AG10"/>
    <mergeCell ref="AH6:AK6"/>
    <mergeCell ref="AH10:AK10"/>
    <mergeCell ref="AE5:AF5"/>
    <mergeCell ref="BV28:BY29"/>
    <mergeCell ref="G7:J10"/>
    <mergeCell ref="G11:J12"/>
    <mergeCell ref="K11:M12"/>
    <mergeCell ref="V11:W12"/>
    <mergeCell ref="X11:Z12"/>
    <mergeCell ref="AA11:AB12"/>
    <mergeCell ref="BG16:CS17"/>
    <mergeCell ref="BZ28:CG29"/>
    <mergeCell ref="CP30:CQ31"/>
    <mergeCell ref="CR32:CT33"/>
    <mergeCell ref="CH30:CJ31"/>
    <mergeCell ref="BQ32:BU33"/>
    <mergeCell ref="G39:J40"/>
    <mergeCell ref="K39:M40"/>
    <mergeCell ref="N39:AU40"/>
    <mergeCell ref="G37:J38"/>
    <mergeCell ref="K37:M38"/>
    <mergeCell ref="G35:J36"/>
    <mergeCell ref="CI32:CQ33"/>
    <mergeCell ref="K41:M42"/>
    <mergeCell ref="N41:AU42"/>
    <mergeCell ref="BF44:CT45"/>
    <mergeCell ref="BK62:CS63"/>
    <mergeCell ref="BK60:CS61"/>
    <mergeCell ref="BM58:BN59"/>
    <mergeCell ref="BO58:BP59"/>
    <mergeCell ref="BW58:BX59"/>
    <mergeCell ref="N37:AU38"/>
    <mergeCell ref="G50:AU50"/>
    <mergeCell ref="BK54:CS55"/>
    <mergeCell ref="BK56:BL57"/>
    <mergeCell ref="BO56:BP57"/>
    <mergeCell ref="BQ56:BR57"/>
    <mergeCell ref="G45:J46"/>
    <mergeCell ref="K45:M46"/>
    <mergeCell ref="G47:J48"/>
    <mergeCell ref="K47:M48"/>
    <mergeCell ref="BF51:CT51"/>
    <mergeCell ref="N45:AU46"/>
    <mergeCell ref="BK52:CS53"/>
    <mergeCell ref="BF41:CT41"/>
    <mergeCell ref="BY58:BZ59"/>
    <mergeCell ref="CA58:CB59"/>
    <mergeCell ref="CD58:CS59"/>
    <mergeCell ref="BM56:BN57"/>
    <mergeCell ref="BQ58:BR59"/>
    <mergeCell ref="BS58:BT59"/>
    <mergeCell ref="BF52:BJ53"/>
    <mergeCell ref="BT56:CS57"/>
    <mergeCell ref="BF54:BJ55"/>
    <mergeCell ref="G53:M54"/>
    <mergeCell ref="G55:M56"/>
    <mergeCell ref="N51:AU52"/>
    <mergeCell ref="N55:AU56"/>
    <mergeCell ref="N53:AU54"/>
    <mergeCell ref="G51:M52"/>
    <mergeCell ref="BF56:BJ57"/>
    <mergeCell ref="BM6:BO7"/>
    <mergeCell ref="BP6:BQ7"/>
    <mergeCell ref="CB6:CC7"/>
    <mergeCell ref="BR6:BT7"/>
    <mergeCell ref="BU6:BV7"/>
    <mergeCell ref="CD6:CF7"/>
  </mergeCells>
  <conditionalFormatting sqref="AV17:BE18 AF17 CE36">
    <cfRule type="cellIs" priority="1" dxfId="1" operator="greaterThanOrEqual" stopIfTrue="1">
      <formula>"@"</formula>
    </cfRule>
  </conditionalFormatting>
  <dataValidations count="9">
    <dataValidation allowBlank="1" showInputMessage="1" showErrorMessage="1" imeMode="fullKatakana" sqref="K6:AG6"/>
    <dataValidation allowBlank="1" showInputMessage="1" showErrorMessage="1" imeMode="off" sqref="N11:P12 S11:U12 X11:Z12 AF11:AH12 M14:N14 P14:R14 L17:Z18 AF17:AU18 L19:AU20 CK30:CO31 BM6:BO7 BR6:BT7 BY6:CA7 CD6:CF7 CE36:CT37"/>
    <dataValidation type="list" allowBlank="1" showInputMessage="1" showErrorMessage="1" sqref="BK54:CS55 N51:AU56">
      <formula1>職種</formula1>
    </dataValidation>
    <dataValidation type="list" allowBlank="1" showInputMessage="1" showErrorMessage="1" sqref="K11:M12">
      <formula1>"昭和,平成"</formula1>
    </dataValidation>
    <dataValidation type="list" allowBlank="1" showInputMessage="1" showErrorMessage="1" sqref="AH7:AK9">
      <formula1>"男,女"</formula1>
    </dataValidation>
    <dataValidation type="list" allowBlank="1" showInputMessage="1" showErrorMessage="1" sqref="BZ28 CL28:CS29 BJ28:BN29">
      <formula1>"する,しない"</formula1>
    </dataValidation>
    <dataValidation type="list" allowBlank="1" showInputMessage="1" sqref="BL30:BP33">
      <formula1>"車,電車/ﾊﾞｽ,"</formula1>
    </dataValidation>
    <dataValidation type="list" allowBlank="1" showInputMessage="1" showErrorMessage="1" sqref="CD30:CG30">
      <formula1>"ＩＣ,交差点, "</formula1>
    </dataValidation>
    <dataValidation type="list" allowBlank="1" showInputMessage="1" showErrorMessage="1" sqref="BK52:CS53">
      <formula1>"採用,保留,不採用"</formula1>
    </dataValidation>
  </dataValidations>
  <hyperlinks>
    <hyperlink ref="L63:AA63" r:id="rId1" display="job-tgm@resortservice.co.jp"/>
    <hyperlink ref="AG63" r:id="rId2" display="http://www.tangram.jp"/>
    <hyperlink ref="L63" r:id="rId3" display="job-tangram@tokyu-rs.co.jp"/>
  </hyperlinks>
  <printOptions/>
  <pageMargins left="0.35433070866141736" right="0.31496062992125984" top="0.4330708661417323" bottom="0.31496062992125984" header="0.35433070866141736" footer="0.2362204724409449"/>
  <pageSetup horizontalDpi="600" verticalDpi="600" orientation="landscape" paperSize="9" scale="81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(株)東急リゾートサービス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hitomi.sato</dc:creator>
  <cp:keywords/>
  <dc:description/>
  <cp:lastModifiedBy>鈴木 裕貴</cp:lastModifiedBy>
  <cp:lastPrinted>2020-07-05T10:26:34Z</cp:lastPrinted>
  <dcterms:created xsi:type="dcterms:W3CDTF">2008-10-10T04:27:33Z</dcterms:created>
  <dcterms:modified xsi:type="dcterms:W3CDTF">2020-07-05T10:26:42Z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